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ebextensions/webextension1.xml" ContentType="application/vnd.ms-office.webextensio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arcu\Pictures\"/>
    </mc:Choice>
  </mc:AlternateContent>
  <xr:revisionPtr revIDLastSave="0" documentId="8_{E7595878-3F41-4AD4-91B3-3B92748A17DD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Info" sheetId="2" r:id="rId1"/>
    <sheet name="Compan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4" i="2" l="1"/>
  <c r="E35" i="2"/>
  <c r="E33" i="2"/>
  <c r="E16" i="2"/>
  <c r="D5" i="2"/>
  <c r="E5" i="2" s="1"/>
  <c r="F5" i="2" s="1"/>
  <c r="D4" i="2"/>
  <c r="E4" i="2" s="1"/>
  <c r="F4" i="2" s="1"/>
  <c r="D3" i="2"/>
  <c r="E30" i="2" l="1"/>
  <c r="E29" i="2"/>
  <c r="E28" i="2"/>
  <c r="E31" i="2"/>
  <c r="E10" i="2"/>
  <c r="F7" i="2"/>
  <c r="D7" i="2"/>
  <c r="E3" i="2"/>
  <c r="F3" i="2" s="1"/>
</calcChain>
</file>

<file path=xl/sharedStrings.xml><?xml version="1.0" encoding="utf-8"?>
<sst xmlns="http://schemas.openxmlformats.org/spreadsheetml/2006/main" count="33" uniqueCount="29">
  <si>
    <t>Social Media Engagement</t>
  </si>
  <si>
    <t>PY</t>
  </si>
  <si>
    <t>CY</t>
  </si>
  <si>
    <t>Chg</t>
  </si>
  <si>
    <t>Other</t>
  </si>
  <si>
    <t>Customer Satisfaction</t>
  </si>
  <si>
    <t>Expenses</t>
  </si>
  <si>
    <t>New Clients</t>
  </si>
  <si>
    <t>Staff Engagement</t>
  </si>
  <si>
    <t>Revenue</t>
  </si>
  <si>
    <t>Facebook</t>
  </si>
  <si>
    <t>Pinterest</t>
  </si>
  <si>
    <t>Twitter</t>
  </si>
  <si>
    <t>Industry Awards</t>
  </si>
  <si>
    <t>New Products</t>
  </si>
  <si>
    <t>Sales</t>
  </si>
  <si>
    <t>R&amp;D</t>
  </si>
  <si>
    <t>Ops</t>
  </si>
  <si>
    <t>Marketing</t>
  </si>
  <si>
    <t>Finance</t>
  </si>
  <si>
    <t>HR</t>
  </si>
  <si>
    <t>Q1</t>
  </si>
  <si>
    <t>Q2</t>
  </si>
  <si>
    <t>Q3</t>
  </si>
  <si>
    <t>Q4</t>
  </si>
  <si>
    <t>Headcount</t>
  </si>
  <si>
    <t>Var</t>
  </si>
  <si>
    <t>Defects</t>
  </si>
  <si>
    <t>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</si>
</sst>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\ &quot;m&quot;"/>
    <numFmt numFmtId="166" formatCode="0.0%;[Red]\(0.0%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9" fontId="0" fillId="0" borderId="0" xfId="0" applyNumberFormat="1"/>
    <xf numFmtId="164" fontId="0" fillId="0" borderId="0" xfId="1" applyNumberFormat="1" applyFont="1"/>
    <xf numFmtId="9" fontId="0" fillId="0" borderId="0" xfId="1" applyFont="1"/>
    <xf numFmtId="0" fontId="3" fillId="2" borderId="0" xfId="0" applyFont="1" applyFill="1"/>
    <xf numFmtId="165" fontId="0" fillId="0" borderId="0" xfId="0" applyNumberFormat="1"/>
    <xf numFmtId="166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32472958569964"/>
          <c:y val="6.2499783717416608E-2"/>
          <c:w val="0.61475141145106516"/>
          <c:h val="0.91894905351280964"/>
        </c:manualLayout>
      </c:layout>
      <c:pieChart>
        <c:varyColors val="1"/>
        <c:ser>
          <c:idx val="0"/>
          <c:order val="0"/>
          <c:tx>
            <c:strRef>
              <c:f>Info!$E$2:$F$2</c:f>
              <c:strCache>
                <c:ptCount val="2"/>
                <c:pt idx="0">
                  <c:v>Chg</c:v>
                </c:pt>
                <c:pt idx="1">
                  <c:v>Other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5D0-4E2E-84D8-E696C27C6502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5D0-4E2E-84D8-E696C27C6502}"/>
              </c:ext>
            </c:extLst>
          </c:dPt>
          <c:dLbls>
            <c:dLbl>
              <c:idx val="0"/>
              <c:layout>
                <c:manualLayout>
                  <c:x val="0.26024056706957549"/>
                  <c:y val="-0.1215188695161468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D0-4E2E-84D8-E696C27C650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D0-4E2E-84D8-E696C27C65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Info!$E$3:$F$3</c:f>
              <c:numCache>
                <c:formatCode>0%</c:formatCode>
                <c:ptCount val="2"/>
                <c:pt idx="0">
                  <c:v>0.8899999999999999</c:v>
                </c:pt>
                <c:pt idx="1">
                  <c:v>0.1100000000000001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D0-4E2E-84D8-E696C27C6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32472958569964"/>
          <c:y val="6.2499783717416608E-2"/>
          <c:w val="0.61475141145106516"/>
          <c:h val="0.91894905351280964"/>
        </c:manualLayout>
      </c:layout>
      <c:pieChart>
        <c:varyColors val="1"/>
        <c:ser>
          <c:idx val="0"/>
          <c:order val="0"/>
          <c:tx>
            <c:strRef>
              <c:f>Info!$E$2:$F$2</c:f>
              <c:strCache>
                <c:ptCount val="2"/>
                <c:pt idx="0">
                  <c:v>Chg</c:v>
                </c:pt>
                <c:pt idx="1">
                  <c:v>Other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B7-48F5-AEF3-294B1D5AFB35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B7-48F5-AEF3-294B1D5AFB35}"/>
              </c:ext>
            </c:extLst>
          </c:dPt>
          <c:dLbls>
            <c:dLbl>
              <c:idx val="0"/>
              <c:layout>
                <c:manualLayout>
                  <c:x val="0.25520145752853435"/>
                  <c:y val="-5.951853530878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53457002421095"/>
                      <c:h val="0.351658286797584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FB7-48F5-AEF3-294B1D5AF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Info!$E$4:$F$4</c:f>
              <c:numCache>
                <c:formatCode>0%</c:formatCode>
                <c:ptCount val="2"/>
                <c:pt idx="0">
                  <c:v>0.81</c:v>
                </c:pt>
                <c:pt idx="1">
                  <c:v>0.18999999999999995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B7-48F5-AEF3-294B1D5AF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32472958569964"/>
          <c:y val="6.2499783717416608E-2"/>
          <c:w val="0.61475141145106516"/>
          <c:h val="0.91894905351280964"/>
        </c:manualLayout>
      </c:layout>
      <c:pieChart>
        <c:varyColors val="1"/>
        <c:ser>
          <c:idx val="0"/>
          <c:order val="0"/>
          <c:tx>
            <c:strRef>
              <c:f>Info!$E$2:$F$2</c:f>
              <c:strCache>
                <c:ptCount val="2"/>
                <c:pt idx="0">
                  <c:v>Chg</c:v>
                </c:pt>
                <c:pt idx="1">
                  <c:v>Other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B8-48DB-B0D0-B467975C2202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B8-48DB-B0D0-B467975C2202}"/>
              </c:ext>
            </c:extLst>
          </c:dPt>
          <c:dLbls>
            <c:dLbl>
              <c:idx val="0"/>
              <c:layout>
                <c:manualLayout>
                  <c:x val="0.3089237290160653"/>
                  <c:y val="-7.4609915368398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51744757569791"/>
                      <c:h val="0.359460798231253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3B8-48DB-B0D0-B467975C22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Info!$E$5:$F$5</c:f>
              <c:numCache>
                <c:formatCode>0%</c:formatCode>
                <c:ptCount val="2"/>
                <c:pt idx="0">
                  <c:v>0.74999999999999989</c:v>
                </c:pt>
                <c:pt idx="1">
                  <c:v>0.25000000000000011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B8-48DB-B0D0-B467975C2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105-451C-AF0B-54EFCDBD5BFB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</c:spPr>
            <c:extLst>
              <c:ext xmlns:c16="http://schemas.microsoft.com/office/drawing/2014/chart" uri="{C3380CC4-5D6E-409C-BE32-E72D297353CC}">
                <c16:uniqueId val="{00000003-F105-451C-AF0B-54EFCDBD5BFB}"/>
              </c:ext>
            </c:extLst>
          </c:dPt>
          <c:dLbls>
            <c:dLbl>
              <c:idx val="0"/>
              <c:layout>
                <c:manualLayout>
                  <c:x val="0.25291185782433606"/>
                  <c:y val="-0.347222222222222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05-451C-AF0B-54EFCDBD5B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Info!$C$7:$D$7</c:f>
              <c:numCache>
                <c:formatCode>General</c:formatCode>
                <c:ptCount val="2"/>
                <c:pt idx="0" formatCode="0%">
                  <c:v>0.88</c:v>
                </c:pt>
                <c:pt idx="1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05-451C-AF0B-54EFCDBD5BFB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05-451C-AF0B-54EFCDBD5BFB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05-451C-AF0B-54EFCDBD5BFB}"/>
              </c:ext>
            </c:extLst>
          </c:dPt>
          <c:dLbls>
            <c:dLbl>
              <c:idx val="0"/>
              <c:layout>
                <c:manualLayout>
                  <c:x val="0.38158631180513874"/>
                  <c:y val="-0.421296296296296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05-451C-AF0B-54EFCDBD5B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Info!$E$7:$F$7</c:f>
              <c:numCache>
                <c:formatCode>General</c:formatCode>
                <c:ptCount val="2"/>
                <c:pt idx="0" formatCode="0%">
                  <c:v>0.92</c:v>
                </c:pt>
                <c:pt idx="1">
                  <c:v>7.999999999999996E-2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105-451C-AF0B-54EFCDBD5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  <c:holeSize val="55"/>
      </c:doughnutChart>
    </c:plotArea>
    <c:plotVisOnly val="1"/>
    <c:dispBlanksAs val="gap"/>
    <c:showDLblsOverMax val="0"/>
    <c:extLst/>
  </c:chart>
  <c:spPr>
    <a:noFill/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microsoft.com/office/2011/relationships/webextension" Target="../webextensions/webextension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4.png"/><Relationship Id="rId7" Type="http://schemas.openxmlformats.org/officeDocument/2006/relationships/chart" Target="../charts/chart4.xml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542924</xdr:colOff>
      <xdr:row>12</xdr:row>
      <xdr:rowOff>171450</xdr:rowOff>
    </xdr:from>
    <xdr:to>
      <xdr:col>18</xdr:col>
      <xdr:colOff>57149</xdr:colOff>
      <xdr:row>32</xdr:row>
      <xdr:rowOff>38100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9" name="Add-in 8" title="People Graph">
              <a:extLst>
                <a:ext uri="{FF2B5EF4-FFF2-40B4-BE49-F238E27FC236}">
                  <a16:creationId xmlns:a16="http://schemas.microsoft.com/office/drawing/2014/main" id="{7B48AF21-FD1C-4D95-9758-C96BE052EBAD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9" name="Add-in 8" title="People Graph">
              <a:extLst>
                <a:ext uri="{FF2B5EF4-FFF2-40B4-BE49-F238E27FC236}">
                  <a16:creationId xmlns:a16="http://schemas.microsoft.com/office/drawing/2014/main" id="{7B48AF21-FD1C-4D95-9758-C96BE052EBA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369570</xdr:colOff>
      <xdr:row>21</xdr:row>
      <xdr:rowOff>41910</xdr:rowOff>
    </xdr:from>
    <xdr:to>
      <xdr:col>12</xdr:col>
      <xdr:colOff>41910</xdr:colOff>
      <xdr:row>22</xdr:row>
      <xdr:rowOff>64770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65570" y="3851910"/>
          <a:ext cx="891540" cy="213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Operations</a:t>
          </a:r>
        </a:p>
      </xdr:txBody>
    </xdr:sp>
    <xdr:clientData/>
  </xdr:twoCellAnchor>
  <xdr:twoCellAnchor>
    <xdr:from>
      <xdr:col>13</xdr:col>
      <xdr:colOff>186690</xdr:colOff>
      <xdr:row>21</xdr:row>
      <xdr:rowOff>26670</xdr:rowOff>
    </xdr:from>
    <xdr:to>
      <xdr:col>14</xdr:col>
      <xdr:colOff>285750</xdr:colOff>
      <xdr:row>22</xdr:row>
      <xdr:rowOff>34290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111490" y="3836670"/>
          <a:ext cx="70866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Finance</a:t>
          </a:r>
        </a:p>
      </xdr:txBody>
    </xdr:sp>
    <xdr:clientData/>
  </xdr:twoCellAnchor>
  <xdr:twoCellAnchor>
    <xdr:from>
      <xdr:col>0</xdr:col>
      <xdr:colOff>403860</xdr:colOff>
      <xdr:row>1</xdr:row>
      <xdr:rowOff>64770</xdr:rowOff>
    </xdr:from>
    <xdr:to>
      <xdr:col>6</xdr:col>
      <xdr:colOff>144780</xdr:colOff>
      <xdr:row>11</xdr:row>
      <xdr:rowOff>102870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3860" y="64770"/>
          <a:ext cx="3398520" cy="1943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32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CURRENT</a:t>
          </a:r>
          <a:r>
            <a:rPr lang="en-AU" sz="32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YEAR AGAINST LAST YEAR IN NUMBERS</a:t>
          </a:r>
          <a:endParaRPr lang="en-AU" sz="3200" b="0">
            <a:solidFill>
              <a:schemeClr val="accent5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8</xdr:col>
      <xdr:colOff>285750</xdr:colOff>
      <xdr:row>13</xdr:row>
      <xdr:rowOff>110490</xdr:rowOff>
    </xdr:from>
    <xdr:to>
      <xdr:col>9</xdr:col>
      <xdr:colOff>179070</xdr:colOff>
      <xdr:row>21</xdr:row>
      <xdr:rowOff>41910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5162550" y="2586990"/>
          <a:ext cx="502920" cy="1455420"/>
          <a:chOff x="4282440" y="22860"/>
          <a:chExt cx="601980" cy="2571750"/>
        </a:xfrm>
        <a:solidFill>
          <a:schemeClr val="accent1">
            <a:lumMod val="50000"/>
          </a:schemeClr>
        </a:solidFill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7" name="Flowchart: Delay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8" name="Flowchart: Delay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9</xdr:col>
      <xdr:colOff>422910</xdr:colOff>
      <xdr:row>15</xdr:row>
      <xdr:rowOff>26670</xdr:rowOff>
    </xdr:from>
    <xdr:to>
      <xdr:col>10</xdr:col>
      <xdr:colOff>316230</xdr:colOff>
      <xdr:row>21</xdr:row>
      <xdr:rowOff>3810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5909310" y="2884170"/>
          <a:ext cx="502920" cy="1120140"/>
          <a:chOff x="4282440" y="22860"/>
          <a:chExt cx="601980" cy="2571750"/>
        </a:xfrm>
        <a:solidFill>
          <a:schemeClr val="accent1">
            <a:lumMod val="50000"/>
          </a:schemeClr>
        </a:solidFill>
      </xdr:grpSpPr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11" name="Flowchart: Delay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12" name="Flowchart: Delay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10</xdr:col>
      <xdr:colOff>521970</xdr:colOff>
      <xdr:row>13</xdr:row>
      <xdr:rowOff>110490</xdr:rowOff>
    </xdr:from>
    <xdr:to>
      <xdr:col>11</xdr:col>
      <xdr:colOff>415290</xdr:colOff>
      <xdr:row>21</xdr:row>
      <xdr:rowOff>41910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6617970" y="2586990"/>
          <a:ext cx="502920" cy="1455420"/>
          <a:chOff x="4282440" y="22860"/>
          <a:chExt cx="601980" cy="2571750"/>
        </a:xfrm>
        <a:solidFill>
          <a:schemeClr val="accent1">
            <a:lumMod val="50000"/>
          </a:schemeClr>
        </a:solidFill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15" name="Flowchart: Delay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16" name="Flowchart: Delay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12</xdr:col>
      <xdr:colOff>41910</xdr:colOff>
      <xdr:row>16</xdr:row>
      <xdr:rowOff>80010</xdr:rowOff>
    </xdr:from>
    <xdr:to>
      <xdr:col>12</xdr:col>
      <xdr:colOff>544830</xdr:colOff>
      <xdr:row>21</xdr:row>
      <xdr:rowOff>19050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7357110" y="3128010"/>
          <a:ext cx="502920" cy="891540"/>
          <a:chOff x="4282440" y="22860"/>
          <a:chExt cx="601980" cy="2571750"/>
        </a:xfrm>
        <a:solidFill>
          <a:schemeClr val="accent1">
            <a:lumMod val="50000"/>
          </a:schemeClr>
        </a:solidFill>
      </xdr:grpSpPr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19" name="Flowchart: Delay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20" name="Flowchart: Delay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13</xdr:col>
      <xdr:colOff>232410</xdr:colOff>
      <xdr:row>16</xdr:row>
      <xdr:rowOff>156210</xdr:rowOff>
    </xdr:from>
    <xdr:to>
      <xdr:col>14</xdr:col>
      <xdr:colOff>125730</xdr:colOff>
      <xdr:row>21</xdr:row>
      <xdr:rowOff>3810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8157210" y="3204210"/>
          <a:ext cx="502920" cy="800100"/>
          <a:chOff x="4282440" y="22860"/>
          <a:chExt cx="601980" cy="2571750"/>
        </a:xfrm>
        <a:solidFill>
          <a:schemeClr val="accent1">
            <a:lumMod val="50000"/>
          </a:schemeClr>
        </a:solidFill>
      </xdr:grpSpPr>
      <xdr:sp macro="" textlink="">
        <xdr:nvSpPr>
          <xdr:cNvPr id="22" name="Rectangle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23" name="Flowchart: Delay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24" name="Flowchart: Delay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14</xdr:col>
      <xdr:colOff>377190</xdr:colOff>
      <xdr:row>15</xdr:row>
      <xdr:rowOff>125730</xdr:rowOff>
    </xdr:from>
    <xdr:to>
      <xdr:col>15</xdr:col>
      <xdr:colOff>270510</xdr:colOff>
      <xdr:row>20</xdr:row>
      <xdr:rowOff>186690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8911590" y="2983230"/>
          <a:ext cx="502920" cy="1013460"/>
          <a:chOff x="4282440" y="22860"/>
          <a:chExt cx="601980" cy="2571750"/>
        </a:xfrm>
        <a:solidFill>
          <a:schemeClr val="accent1">
            <a:lumMod val="50000"/>
          </a:schemeClr>
        </a:solidFill>
      </xdr:grpSpPr>
      <xdr:sp macro="" textlink="">
        <xdr:nvSpPr>
          <xdr:cNvPr id="26" name="Rectangle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27" name="Flowchart: Delay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28" name="Flowchart: Delay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8</xdr:col>
      <xdr:colOff>293370</xdr:colOff>
      <xdr:row>22</xdr:row>
      <xdr:rowOff>95250</xdr:rowOff>
    </xdr:from>
    <xdr:to>
      <xdr:col>9</xdr:col>
      <xdr:colOff>186690</xdr:colOff>
      <xdr:row>28</xdr:row>
      <xdr:rowOff>102870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5170170" y="4286250"/>
          <a:ext cx="502920" cy="1150620"/>
          <a:chOff x="4282440" y="22860"/>
          <a:chExt cx="601980" cy="2571750"/>
        </a:xfrm>
        <a:solidFill>
          <a:schemeClr val="accent1">
            <a:lumMod val="60000"/>
            <a:lumOff val="40000"/>
          </a:schemeClr>
        </a:solidFill>
      </xdr:grpSpPr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31" name="Flowchart: Delay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32" name="Flowchart: Delay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9</xdr:col>
      <xdr:colOff>400050</xdr:colOff>
      <xdr:row>22</xdr:row>
      <xdr:rowOff>125730</xdr:rowOff>
    </xdr:from>
    <xdr:to>
      <xdr:col>10</xdr:col>
      <xdr:colOff>293370</xdr:colOff>
      <xdr:row>26</xdr:row>
      <xdr:rowOff>87630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5886450" y="4316730"/>
          <a:ext cx="502920" cy="723900"/>
          <a:chOff x="4282440" y="22860"/>
          <a:chExt cx="601980" cy="2571750"/>
        </a:xfrm>
        <a:solidFill>
          <a:schemeClr val="accent1">
            <a:lumMod val="60000"/>
            <a:lumOff val="40000"/>
          </a:schemeClr>
        </a:solidFill>
      </xdr:grpSpPr>
      <xdr:sp macro="" textlink="">
        <xdr:nvSpPr>
          <xdr:cNvPr id="34" name="Rectangle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35" name="Flowchart: Delay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36" name="Flowchart: Delay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10</xdr:col>
      <xdr:colOff>529590</xdr:colOff>
      <xdr:row>22</xdr:row>
      <xdr:rowOff>87630</xdr:rowOff>
    </xdr:from>
    <xdr:to>
      <xdr:col>11</xdr:col>
      <xdr:colOff>422910</xdr:colOff>
      <xdr:row>28</xdr:row>
      <xdr:rowOff>95250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pSpPr/>
      </xdr:nvGrpSpPr>
      <xdr:grpSpPr>
        <a:xfrm>
          <a:off x="6625590" y="4278630"/>
          <a:ext cx="502920" cy="1150620"/>
          <a:chOff x="4282440" y="22860"/>
          <a:chExt cx="601980" cy="2571750"/>
        </a:xfrm>
        <a:solidFill>
          <a:schemeClr val="accent1">
            <a:lumMod val="60000"/>
            <a:lumOff val="40000"/>
          </a:schemeClr>
        </a:solidFill>
      </xdr:grpSpPr>
      <xdr:sp macro="" textlink="">
        <xdr:nvSpPr>
          <xdr:cNvPr id="38" name="Rectangle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39" name="Flowchart: Delay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40" name="Flowchart: Delay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12</xdr:col>
      <xdr:colOff>41910</xdr:colOff>
      <xdr:row>22</xdr:row>
      <xdr:rowOff>80010</xdr:rowOff>
    </xdr:from>
    <xdr:to>
      <xdr:col>12</xdr:col>
      <xdr:colOff>544830</xdr:colOff>
      <xdr:row>25</xdr:row>
      <xdr:rowOff>64770</xdr:rowOff>
    </xdr:to>
    <xdr:grpSp>
      <xdr:nvGrpSpPr>
        <xdr:cNvPr id="41" name="Group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pSpPr/>
      </xdr:nvGrpSpPr>
      <xdr:grpSpPr>
        <a:xfrm>
          <a:off x="7357110" y="4271010"/>
          <a:ext cx="502920" cy="556260"/>
          <a:chOff x="4282440" y="22860"/>
          <a:chExt cx="601980" cy="2571750"/>
        </a:xfrm>
        <a:solidFill>
          <a:schemeClr val="accent1">
            <a:lumMod val="60000"/>
            <a:lumOff val="40000"/>
          </a:schemeClr>
        </a:solidFill>
      </xdr:grpSpPr>
      <xdr:sp macro="" textlink="">
        <xdr:nvSpPr>
          <xdr:cNvPr id="42" name="Rectangle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43" name="Flowchart: Delay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44" name="Flowchart: Delay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13</xdr:col>
      <xdr:colOff>240030</xdr:colOff>
      <xdr:row>22</xdr:row>
      <xdr:rowOff>87630</xdr:rowOff>
    </xdr:from>
    <xdr:to>
      <xdr:col>14</xdr:col>
      <xdr:colOff>133350</xdr:colOff>
      <xdr:row>25</xdr:row>
      <xdr:rowOff>95250</xdr:rowOff>
    </xdr:to>
    <xdr:grpSp>
      <xdr:nvGrpSpPr>
        <xdr:cNvPr id="45" name="Group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8164830" y="4278630"/>
          <a:ext cx="502920" cy="579120"/>
          <a:chOff x="4282440" y="22860"/>
          <a:chExt cx="601980" cy="2571750"/>
        </a:xfrm>
        <a:solidFill>
          <a:schemeClr val="accent1">
            <a:lumMod val="60000"/>
            <a:lumOff val="40000"/>
          </a:schemeClr>
        </a:solidFill>
      </xdr:grpSpPr>
      <xdr:sp macro="" textlink="">
        <xdr:nvSpPr>
          <xdr:cNvPr id="46" name="Rectangle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47" name="Flowchart: Delay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48" name="Flowchart: Delay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14</xdr:col>
      <xdr:colOff>407670</xdr:colOff>
      <xdr:row>22</xdr:row>
      <xdr:rowOff>87630</xdr:rowOff>
    </xdr:from>
    <xdr:to>
      <xdr:col>15</xdr:col>
      <xdr:colOff>300990</xdr:colOff>
      <xdr:row>25</xdr:row>
      <xdr:rowOff>186690</xdr:rowOff>
    </xdr:to>
    <xdr:grpSp>
      <xdr:nvGrpSpPr>
        <xdr:cNvPr id="49" name="Group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GrpSpPr/>
      </xdr:nvGrpSpPr>
      <xdr:grpSpPr>
        <a:xfrm>
          <a:off x="8942070" y="4278630"/>
          <a:ext cx="502920" cy="670560"/>
          <a:chOff x="4282440" y="22860"/>
          <a:chExt cx="601980" cy="2571750"/>
        </a:xfrm>
        <a:solidFill>
          <a:schemeClr val="accent1">
            <a:lumMod val="60000"/>
            <a:lumOff val="40000"/>
          </a:schemeClr>
        </a:solidFill>
      </xdr:grpSpPr>
      <xdr:sp macro="" textlink="">
        <xdr:nvSpPr>
          <xdr:cNvPr id="50" name="Rectangle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51" name="Flowchart: Delay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52" name="Flowchart: Delay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6</xdr:col>
      <xdr:colOff>156210</xdr:colOff>
      <xdr:row>19</xdr:row>
      <xdr:rowOff>156210</xdr:rowOff>
    </xdr:from>
    <xdr:to>
      <xdr:col>8</xdr:col>
      <xdr:colOff>171450</xdr:colOff>
      <xdr:row>23</xdr:row>
      <xdr:rowOff>87630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3813810" y="3585210"/>
          <a:ext cx="1234440" cy="693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FTE</a:t>
          </a:r>
          <a:r>
            <a:rPr lang="en-AU" sz="14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Data 2018 v 2019 by </a:t>
          </a:r>
          <a:r>
            <a:rPr lang="en-AU" sz="1400" b="0" baseline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Department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15</xdr:col>
      <xdr:colOff>430530</xdr:colOff>
      <xdr:row>15</xdr:row>
      <xdr:rowOff>171450</xdr:rowOff>
    </xdr:from>
    <xdr:to>
      <xdr:col>16</xdr:col>
      <xdr:colOff>323850</xdr:colOff>
      <xdr:row>17</xdr:row>
      <xdr:rowOff>11430</xdr:rowOff>
    </xdr:to>
    <xdr:grpSp>
      <xdr:nvGrpSpPr>
        <xdr:cNvPr id="54" name="Group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pSpPr/>
      </xdr:nvGrpSpPr>
      <xdr:grpSpPr>
        <a:xfrm>
          <a:off x="9574530" y="3028950"/>
          <a:ext cx="502920" cy="220980"/>
          <a:chOff x="4282440" y="22860"/>
          <a:chExt cx="601980" cy="2571750"/>
        </a:xfrm>
        <a:solidFill>
          <a:schemeClr val="accent1">
            <a:lumMod val="50000"/>
          </a:schemeClr>
        </a:solidFill>
      </xdr:grpSpPr>
      <xdr:sp macro="" textlink="">
        <xdr:nvSpPr>
          <xdr:cNvPr id="55" name="Rectangle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56" name="Flowchart: Delay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57" name="Flowchart: Delay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15</xdr:col>
      <xdr:colOff>430530</xdr:colOff>
      <xdr:row>17</xdr:row>
      <xdr:rowOff>26670</xdr:rowOff>
    </xdr:from>
    <xdr:to>
      <xdr:col>16</xdr:col>
      <xdr:colOff>407670</xdr:colOff>
      <xdr:row>18</xdr:row>
      <xdr:rowOff>179070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9574530" y="3074670"/>
          <a:ext cx="5867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2018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15</xdr:col>
      <xdr:colOff>430530</xdr:colOff>
      <xdr:row>22</xdr:row>
      <xdr:rowOff>87630</xdr:rowOff>
    </xdr:from>
    <xdr:to>
      <xdr:col>16</xdr:col>
      <xdr:colOff>323850</xdr:colOff>
      <xdr:row>23</xdr:row>
      <xdr:rowOff>118110</xdr:rowOff>
    </xdr:to>
    <xdr:grpSp>
      <xdr:nvGrpSpPr>
        <xdr:cNvPr id="59" name="Group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pSpPr/>
      </xdr:nvGrpSpPr>
      <xdr:grpSpPr>
        <a:xfrm>
          <a:off x="9574530" y="4278630"/>
          <a:ext cx="502920" cy="220980"/>
          <a:chOff x="4282440" y="22860"/>
          <a:chExt cx="601980" cy="2571750"/>
        </a:xfrm>
        <a:solidFill>
          <a:schemeClr val="accent1">
            <a:lumMod val="60000"/>
            <a:lumOff val="40000"/>
          </a:schemeClr>
        </a:solidFill>
      </xdr:grpSpPr>
      <xdr:sp macro="" textlink="">
        <xdr:nvSpPr>
          <xdr:cNvPr id="60" name="Rectangle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61" name="Flowchart: Delay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62" name="Flowchart: Delay 61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15</xdr:col>
      <xdr:colOff>430530</xdr:colOff>
      <xdr:row>23</xdr:row>
      <xdr:rowOff>133350</xdr:rowOff>
    </xdr:from>
    <xdr:to>
      <xdr:col>16</xdr:col>
      <xdr:colOff>407670</xdr:colOff>
      <xdr:row>25</xdr:row>
      <xdr:rowOff>95250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9574530" y="4324350"/>
          <a:ext cx="5867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2019</a:t>
          </a:r>
        </a:p>
      </xdr:txBody>
    </xdr:sp>
    <xdr:clientData/>
  </xdr:twoCellAnchor>
  <xdr:twoCellAnchor>
    <xdr:from>
      <xdr:col>8</xdr:col>
      <xdr:colOff>308610</xdr:colOff>
      <xdr:row>21</xdr:row>
      <xdr:rowOff>41910</xdr:rowOff>
    </xdr:from>
    <xdr:to>
      <xdr:col>9</xdr:col>
      <xdr:colOff>407670</xdr:colOff>
      <xdr:row>22</xdr:row>
      <xdr:rowOff>57150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5185410" y="3851910"/>
          <a:ext cx="708660" cy="205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Sales</a:t>
          </a:r>
        </a:p>
      </xdr:txBody>
    </xdr:sp>
    <xdr:clientData/>
  </xdr:twoCellAnchor>
  <xdr:twoCellAnchor>
    <xdr:from>
      <xdr:col>9</xdr:col>
      <xdr:colOff>453390</xdr:colOff>
      <xdr:row>21</xdr:row>
      <xdr:rowOff>41910</xdr:rowOff>
    </xdr:from>
    <xdr:to>
      <xdr:col>10</xdr:col>
      <xdr:colOff>354330</xdr:colOff>
      <xdr:row>22</xdr:row>
      <xdr:rowOff>41910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5939790" y="3851910"/>
          <a:ext cx="51054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R&amp;D</a:t>
          </a:r>
        </a:p>
      </xdr:txBody>
    </xdr:sp>
    <xdr:clientData/>
  </xdr:twoCellAnchor>
  <xdr:twoCellAnchor>
    <xdr:from>
      <xdr:col>11</xdr:col>
      <xdr:colOff>529590</xdr:colOff>
      <xdr:row>21</xdr:row>
      <xdr:rowOff>34290</xdr:rowOff>
    </xdr:from>
    <xdr:to>
      <xdr:col>13</xdr:col>
      <xdr:colOff>217170</xdr:colOff>
      <xdr:row>22</xdr:row>
      <xdr:rowOff>72390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7235190" y="3844290"/>
          <a:ext cx="90678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Marketing</a:t>
          </a:r>
        </a:p>
      </xdr:txBody>
    </xdr:sp>
    <xdr:clientData/>
  </xdr:twoCellAnchor>
  <xdr:twoCellAnchor>
    <xdr:from>
      <xdr:col>14</xdr:col>
      <xdr:colOff>461010</xdr:colOff>
      <xdr:row>21</xdr:row>
      <xdr:rowOff>26670</xdr:rowOff>
    </xdr:from>
    <xdr:to>
      <xdr:col>15</xdr:col>
      <xdr:colOff>339090</xdr:colOff>
      <xdr:row>22</xdr:row>
      <xdr:rowOff>26670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8995410" y="3836670"/>
          <a:ext cx="487680" cy="1905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HR</a:t>
          </a:r>
        </a:p>
      </xdr:txBody>
    </xdr:sp>
    <xdr:clientData/>
  </xdr:twoCellAnchor>
  <xdr:twoCellAnchor>
    <xdr:from>
      <xdr:col>8</xdr:col>
      <xdr:colOff>285750</xdr:colOff>
      <xdr:row>11</xdr:row>
      <xdr:rowOff>148590</xdr:rowOff>
    </xdr:from>
    <xdr:to>
      <xdr:col>9</xdr:col>
      <xdr:colOff>148590</xdr:colOff>
      <xdr:row>13</xdr:row>
      <xdr:rowOff>110490</xdr:rowOff>
    </xdr:to>
    <xdr:sp macro="" textlink="Info!D20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5162550" y="2053590"/>
          <a:ext cx="4724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00DEA97-F342-4D86-89D8-2C7715FD92CC}" type="TxLink">
            <a:rPr lang="en-US" sz="1400" b="0" i="0" u="none" strike="noStrike">
              <a:solidFill>
                <a:schemeClr val="accent1">
                  <a:lumMod val="50000"/>
                </a:schemeClr>
              </a:solidFill>
              <a:latin typeface="Modern No. 20" panose="02070704070505020303" pitchFamily="18" charset="0"/>
              <a:cs typeface="Calibri"/>
            </a:rPr>
            <a:pPr/>
            <a:t>102</a:t>
          </a:fld>
          <a:endParaRPr lang="en-AU" sz="1400" b="0">
            <a:solidFill>
              <a:schemeClr val="accent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8</xdr:col>
      <xdr:colOff>369570</xdr:colOff>
      <xdr:row>28</xdr:row>
      <xdr:rowOff>148590</xdr:rowOff>
    </xdr:from>
    <xdr:to>
      <xdr:col>9</xdr:col>
      <xdr:colOff>232410</xdr:colOff>
      <xdr:row>30</xdr:row>
      <xdr:rowOff>110490</xdr:rowOff>
    </xdr:to>
    <xdr:sp macro="" textlink="Info!C20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5246370" y="5292090"/>
          <a:ext cx="4724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770AEF5-42DA-4F09-A8C5-5742683FF718}" type="TxLink">
            <a:rPr lang="en-US" sz="1400" b="0" i="0" u="none" strike="noStrike">
              <a:solidFill>
                <a:schemeClr val="accent1">
                  <a:lumMod val="50000"/>
                </a:schemeClr>
              </a:solidFill>
              <a:latin typeface="Modern No. 20" panose="02070704070505020303" pitchFamily="18" charset="0"/>
              <a:cs typeface="Calibri"/>
            </a:rPr>
            <a:pPr/>
            <a:t>92</a:t>
          </a:fld>
          <a:endParaRPr lang="en-AU" sz="1400" b="0">
            <a:solidFill>
              <a:schemeClr val="accent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9</xdr:col>
      <xdr:colOff>476250</xdr:colOff>
      <xdr:row>26</xdr:row>
      <xdr:rowOff>140970</xdr:rowOff>
    </xdr:from>
    <xdr:to>
      <xdr:col>10</xdr:col>
      <xdr:colOff>339090</xdr:colOff>
      <xdr:row>28</xdr:row>
      <xdr:rowOff>102870</xdr:rowOff>
    </xdr:to>
    <xdr:sp macro="" textlink="Info!C21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5962650" y="4903470"/>
          <a:ext cx="4724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AC0FE27-13CA-4768-B9DD-B11A0AC4706C}" type="TxLink">
            <a:rPr lang="en-US" sz="1400" b="0" i="0" u="none" strike="noStrike">
              <a:solidFill>
                <a:schemeClr val="accent1">
                  <a:lumMod val="50000"/>
                </a:schemeClr>
              </a:solidFill>
              <a:latin typeface="Modern No. 20" panose="02070704070505020303" pitchFamily="18" charset="0"/>
              <a:cs typeface="Calibri"/>
            </a:rPr>
            <a:pPr/>
            <a:t>60</a:t>
          </a:fld>
          <a:endParaRPr lang="en-AU" sz="1400" b="0">
            <a:solidFill>
              <a:schemeClr val="accent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11</xdr:col>
      <xdr:colOff>19050</xdr:colOff>
      <xdr:row>28</xdr:row>
      <xdr:rowOff>125730</xdr:rowOff>
    </xdr:from>
    <xdr:to>
      <xdr:col>11</xdr:col>
      <xdr:colOff>491490</xdr:colOff>
      <xdr:row>30</xdr:row>
      <xdr:rowOff>87630</xdr:rowOff>
    </xdr:to>
    <xdr:sp macro="" textlink="Info!C22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724650" y="5269230"/>
          <a:ext cx="4724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6C81A3B-0605-4EC7-9980-EEF0B3FDC342}" type="TxLink">
            <a:rPr lang="en-US" sz="1400" b="0" i="0" u="none" strike="noStrike">
              <a:solidFill>
                <a:schemeClr val="accent1">
                  <a:lumMod val="50000"/>
                </a:schemeClr>
              </a:solidFill>
              <a:latin typeface="Modern No. 20" panose="02070704070505020303" pitchFamily="18" charset="0"/>
              <a:cs typeface="Calibri"/>
            </a:rPr>
            <a:pPr/>
            <a:t>85</a:t>
          </a:fld>
          <a:endParaRPr lang="en-AU" sz="1400" b="0">
            <a:solidFill>
              <a:schemeClr val="accent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12</xdr:col>
      <xdr:colOff>95250</xdr:colOff>
      <xdr:row>25</xdr:row>
      <xdr:rowOff>80010</xdr:rowOff>
    </xdr:from>
    <xdr:to>
      <xdr:col>12</xdr:col>
      <xdr:colOff>567690</xdr:colOff>
      <xdr:row>27</xdr:row>
      <xdr:rowOff>34290</xdr:rowOff>
    </xdr:to>
    <xdr:sp macro="" textlink="Info!C23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410450" y="4652010"/>
          <a:ext cx="472440" cy="335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FA94A1E-91A9-4A55-B4FA-B11A3ABACC5F}" type="TxLink">
            <a:rPr lang="en-US" sz="1400" b="0" i="0" u="none" strike="noStrike">
              <a:solidFill>
                <a:schemeClr val="accent1">
                  <a:lumMod val="50000"/>
                </a:schemeClr>
              </a:solidFill>
              <a:latin typeface="Modern No. 20" panose="02070704070505020303" pitchFamily="18" charset="0"/>
              <a:cs typeface="Calibri"/>
            </a:rPr>
            <a:pPr/>
            <a:t>42</a:t>
          </a:fld>
          <a:endParaRPr lang="en-AU" sz="1400" b="0">
            <a:solidFill>
              <a:schemeClr val="accent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13</xdr:col>
      <xdr:colOff>323850</xdr:colOff>
      <xdr:row>25</xdr:row>
      <xdr:rowOff>133350</xdr:rowOff>
    </xdr:from>
    <xdr:to>
      <xdr:col>14</xdr:col>
      <xdr:colOff>186690</xdr:colOff>
      <xdr:row>27</xdr:row>
      <xdr:rowOff>95250</xdr:rowOff>
    </xdr:to>
    <xdr:sp macro="" textlink="Info!C24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8248650" y="4705350"/>
          <a:ext cx="4724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65A3FF-5267-435F-981D-655374359B69}" type="TxLink">
            <a:rPr lang="en-US" sz="1400" b="0" i="0" u="none" strike="noStrike">
              <a:solidFill>
                <a:schemeClr val="accent1">
                  <a:lumMod val="50000"/>
                </a:schemeClr>
              </a:solidFill>
              <a:latin typeface="Modern No. 20" panose="02070704070505020303" pitchFamily="18" charset="0"/>
              <a:cs typeface="Calibri"/>
            </a:rPr>
            <a:pPr/>
            <a:t>46</a:t>
          </a:fld>
          <a:endParaRPr lang="en-AU" sz="1400" b="0">
            <a:solidFill>
              <a:schemeClr val="accent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14</xdr:col>
      <xdr:colOff>514350</xdr:colOff>
      <xdr:row>26</xdr:row>
      <xdr:rowOff>26670</xdr:rowOff>
    </xdr:from>
    <xdr:to>
      <xdr:col>15</xdr:col>
      <xdr:colOff>377190</xdr:colOff>
      <xdr:row>27</xdr:row>
      <xdr:rowOff>179070</xdr:rowOff>
    </xdr:to>
    <xdr:sp macro="" textlink="Info!C25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9048750" y="4789170"/>
          <a:ext cx="4724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A6ADEFD-5D54-4C0A-9189-86AB6E5335A0}" type="TxLink">
            <a:rPr lang="en-US" sz="1400" b="0" i="0" u="none" strike="noStrike">
              <a:solidFill>
                <a:schemeClr val="accent1">
                  <a:lumMod val="50000"/>
                </a:schemeClr>
              </a:solidFill>
              <a:latin typeface="Modern No. 20" panose="02070704070505020303" pitchFamily="18" charset="0"/>
              <a:cs typeface="Calibri"/>
            </a:rPr>
            <a:pPr/>
            <a:t>56</a:t>
          </a:fld>
          <a:endParaRPr lang="en-AU" sz="1400" b="0">
            <a:solidFill>
              <a:schemeClr val="accent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9</xdr:col>
      <xdr:colOff>461010</xdr:colOff>
      <xdr:row>13</xdr:row>
      <xdr:rowOff>57150</xdr:rowOff>
    </xdr:from>
    <xdr:to>
      <xdr:col>10</xdr:col>
      <xdr:colOff>323850</xdr:colOff>
      <xdr:row>15</xdr:row>
      <xdr:rowOff>11430</xdr:rowOff>
    </xdr:to>
    <xdr:sp macro="" textlink="Info!D21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5947410" y="2343150"/>
          <a:ext cx="472440" cy="335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A56F430-CF06-4172-BAEA-D9CA839FEEE4}" type="TxLink">
            <a:rPr lang="en-US" sz="1400" b="0" i="0" u="none" strike="noStrike">
              <a:solidFill>
                <a:schemeClr val="accent1">
                  <a:lumMod val="50000"/>
                </a:schemeClr>
              </a:solidFill>
              <a:latin typeface="Modern No. 20" panose="02070704070505020303" pitchFamily="18" charset="0"/>
              <a:cs typeface="Calibri"/>
            </a:rPr>
            <a:pPr/>
            <a:t>82</a:t>
          </a:fld>
          <a:endParaRPr lang="en-AU" sz="1400" b="0">
            <a:solidFill>
              <a:schemeClr val="accent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10</xdr:col>
      <xdr:colOff>582930</xdr:colOff>
      <xdr:row>11</xdr:row>
      <xdr:rowOff>133350</xdr:rowOff>
    </xdr:from>
    <xdr:to>
      <xdr:col>11</xdr:col>
      <xdr:colOff>445770</xdr:colOff>
      <xdr:row>13</xdr:row>
      <xdr:rowOff>95250</xdr:rowOff>
    </xdr:to>
    <xdr:sp macro="" textlink="Info!D22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6678930" y="2038350"/>
          <a:ext cx="4724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5CBE7AC-EA14-4FC2-B059-2DAF7B9793C4}" type="TxLink">
            <a:rPr lang="en-US" sz="1400" b="0" i="0" u="none" strike="noStrike">
              <a:solidFill>
                <a:schemeClr val="accent1">
                  <a:lumMod val="50000"/>
                </a:schemeClr>
              </a:solidFill>
              <a:latin typeface="Modern No. 20" panose="02070704070505020303" pitchFamily="18" charset="0"/>
              <a:cs typeface="Calibri"/>
            </a:rPr>
            <a:pPr/>
            <a:t>97</a:t>
          </a:fld>
          <a:endParaRPr lang="en-AU" sz="1400" b="0">
            <a:solidFill>
              <a:schemeClr val="accent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12</xdr:col>
      <xdr:colOff>80010</xdr:colOff>
      <xdr:row>14</xdr:row>
      <xdr:rowOff>87630</xdr:rowOff>
    </xdr:from>
    <xdr:to>
      <xdr:col>12</xdr:col>
      <xdr:colOff>552450</xdr:colOff>
      <xdr:row>16</xdr:row>
      <xdr:rowOff>41910</xdr:rowOff>
    </xdr:to>
    <xdr:sp macro="" textlink="Info!D23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395210" y="2564130"/>
          <a:ext cx="472440" cy="335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BFDBFA8-F1C5-44EF-B4FD-02EB6E10B061}" type="TxLink">
            <a:rPr lang="en-US" sz="1400" b="0" i="0" u="none" strike="noStrike">
              <a:solidFill>
                <a:schemeClr val="accent1">
                  <a:lumMod val="50000"/>
                </a:schemeClr>
              </a:solidFill>
              <a:latin typeface="Modern No. 20" panose="02070704070505020303" pitchFamily="18" charset="0"/>
              <a:cs typeface="Calibri"/>
            </a:rPr>
            <a:pPr/>
            <a:t>55</a:t>
          </a:fld>
          <a:endParaRPr lang="en-AU" sz="1400" b="0">
            <a:solidFill>
              <a:schemeClr val="accent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13</xdr:col>
      <xdr:colOff>255270</xdr:colOff>
      <xdr:row>14</xdr:row>
      <xdr:rowOff>186690</xdr:rowOff>
    </xdr:from>
    <xdr:to>
      <xdr:col>14</xdr:col>
      <xdr:colOff>118110</xdr:colOff>
      <xdr:row>16</xdr:row>
      <xdr:rowOff>148590</xdr:rowOff>
    </xdr:to>
    <xdr:sp macro="" textlink="Info!D24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8180070" y="2663190"/>
          <a:ext cx="4724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635E637-C9B3-4899-BDC0-523DEA8004E0}" type="TxLink">
            <a:rPr lang="en-US" sz="1400" b="0" i="0" u="none" strike="noStrike">
              <a:solidFill>
                <a:schemeClr val="accent1">
                  <a:lumMod val="50000"/>
                </a:schemeClr>
              </a:solidFill>
              <a:latin typeface="Modern No. 20" panose="02070704070505020303" pitchFamily="18" charset="0"/>
              <a:cs typeface="Calibri"/>
            </a:rPr>
            <a:pPr/>
            <a:t>50</a:t>
          </a:fld>
          <a:endParaRPr lang="en-AU" sz="1400" b="0">
            <a:solidFill>
              <a:schemeClr val="accent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14</xdr:col>
      <xdr:colOff>461010</xdr:colOff>
      <xdr:row>13</xdr:row>
      <xdr:rowOff>133350</xdr:rowOff>
    </xdr:from>
    <xdr:to>
      <xdr:col>15</xdr:col>
      <xdr:colOff>323850</xdr:colOff>
      <xdr:row>15</xdr:row>
      <xdr:rowOff>95250</xdr:rowOff>
    </xdr:to>
    <xdr:sp macro="" textlink="Info!D25">
      <xdr:nvSpPr>
        <xdr:cNvPr id="79" name="TextBox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995410" y="2419350"/>
          <a:ext cx="4724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9FFC77D-714A-41CC-8982-CD0BEF727113}" type="TxLink">
            <a:rPr lang="en-US" sz="1400" b="0" i="0" u="none" strike="noStrike">
              <a:solidFill>
                <a:schemeClr val="accent1">
                  <a:lumMod val="50000"/>
                </a:schemeClr>
              </a:solidFill>
              <a:latin typeface="Modern No. 20" panose="02070704070505020303" pitchFamily="18" charset="0"/>
              <a:cs typeface="Calibri"/>
            </a:rPr>
            <a:pPr/>
            <a:t>65</a:t>
          </a:fld>
          <a:endParaRPr lang="en-AU" sz="1400" b="0">
            <a:solidFill>
              <a:schemeClr val="accent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7</xdr:col>
      <xdr:colOff>354330</xdr:colOff>
      <xdr:row>34</xdr:row>
      <xdr:rowOff>125730</xdr:rowOff>
    </xdr:from>
    <xdr:to>
      <xdr:col>8</xdr:col>
      <xdr:colOff>605790</xdr:colOff>
      <xdr:row>39</xdr:row>
      <xdr:rowOff>80010</xdr:rowOff>
    </xdr:to>
    <xdr:sp macro="" textlink="">
      <xdr:nvSpPr>
        <xdr:cNvPr id="80" name="Oval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4621530" y="6412230"/>
          <a:ext cx="861060" cy="90678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598170</xdr:colOff>
      <xdr:row>35</xdr:row>
      <xdr:rowOff>26670</xdr:rowOff>
    </xdr:from>
    <xdr:to>
      <xdr:col>10</xdr:col>
      <xdr:colOff>87630</xdr:colOff>
      <xdr:row>39</xdr:row>
      <xdr:rowOff>34290</xdr:rowOff>
    </xdr:to>
    <xdr:sp macro="" textlink="">
      <xdr:nvSpPr>
        <xdr:cNvPr id="81" name="Oval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5474970" y="6503670"/>
          <a:ext cx="708660" cy="76962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10</xdr:col>
      <xdr:colOff>209550</xdr:colOff>
      <xdr:row>34</xdr:row>
      <xdr:rowOff>133350</xdr:rowOff>
    </xdr:from>
    <xdr:to>
      <xdr:col>11</xdr:col>
      <xdr:colOff>461010</xdr:colOff>
      <xdr:row>39</xdr:row>
      <xdr:rowOff>87630</xdr:rowOff>
    </xdr:to>
    <xdr:sp macro="" textlink="">
      <xdr:nvSpPr>
        <xdr:cNvPr id="82" name="Oval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305550" y="6419850"/>
          <a:ext cx="861060" cy="90678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11</xdr:col>
      <xdr:colOff>461010</xdr:colOff>
      <xdr:row>35</xdr:row>
      <xdr:rowOff>34290</xdr:rowOff>
    </xdr:from>
    <xdr:to>
      <xdr:col>13</xdr:col>
      <xdr:colOff>11430</xdr:colOff>
      <xdr:row>39</xdr:row>
      <xdr:rowOff>34290</xdr:rowOff>
    </xdr:to>
    <xdr:sp macro="" textlink="">
      <xdr:nvSpPr>
        <xdr:cNvPr id="83" name="Oval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7166610" y="6511290"/>
          <a:ext cx="769620" cy="76200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156210</xdr:colOff>
      <xdr:row>34</xdr:row>
      <xdr:rowOff>118110</xdr:rowOff>
    </xdr:from>
    <xdr:to>
      <xdr:col>14</xdr:col>
      <xdr:colOff>407670</xdr:colOff>
      <xdr:row>39</xdr:row>
      <xdr:rowOff>72390</xdr:rowOff>
    </xdr:to>
    <xdr:sp macro="" textlink="">
      <xdr:nvSpPr>
        <xdr:cNvPr id="84" name="Oval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8081010" y="6404610"/>
          <a:ext cx="861060" cy="90678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14</xdr:col>
      <xdr:colOff>400050</xdr:colOff>
      <xdr:row>35</xdr:row>
      <xdr:rowOff>41910</xdr:rowOff>
    </xdr:from>
    <xdr:to>
      <xdr:col>15</xdr:col>
      <xdr:colOff>430530</xdr:colOff>
      <xdr:row>38</xdr:row>
      <xdr:rowOff>171450</xdr:rowOff>
    </xdr:to>
    <xdr:sp macro="" textlink="">
      <xdr:nvSpPr>
        <xdr:cNvPr id="85" name="Oval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8934450" y="6518910"/>
          <a:ext cx="640080" cy="7010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300990</xdr:colOff>
      <xdr:row>35</xdr:row>
      <xdr:rowOff>11430</xdr:rowOff>
    </xdr:from>
    <xdr:to>
      <xdr:col>1</xdr:col>
      <xdr:colOff>445770</xdr:colOff>
      <xdr:row>39</xdr:row>
      <xdr:rowOff>3810</xdr:rowOff>
    </xdr:to>
    <xdr:sp macro="" textlink="">
      <xdr:nvSpPr>
        <xdr:cNvPr id="86" name="Oval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300990" y="6488430"/>
          <a:ext cx="754380" cy="75438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453390</xdr:colOff>
      <xdr:row>34</xdr:row>
      <xdr:rowOff>125730</xdr:rowOff>
    </xdr:from>
    <xdr:to>
      <xdr:col>3</xdr:col>
      <xdr:colOff>102870</xdr:colOff>
      <xdr:row>39</xdr:row>
      <xdr:rowOff>102870</xdr:rowOff>
    </xdr:to>
    <xdr:sp macro="" textlink="">
      <xdr:nvSpPr>
        <xdr:cNvPr id="87" name="Oval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1062990" y="6412230"/>
          <a:ext cx="868680" cy="9296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217170</xdr:colOff>
      <xdr:row>35</xdr:row>
      <xdr:rowOff>110490</xdr:rowOff>
    </xdr:from>
    <xdr:to>
      <xdr:col>4</xdr:col>
      <xdr:colOff>247650</xdr:colOff>
      <xdr:row>38</xdr:row>
      <xdr:rowOff>163830</xdr:rowOff>
    </xdr:to>
    <xdr:sp macro="" textlink="">
      <xdr:nvSpPr>
        <xdr:cNvPr id="88" name="Oval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2045970" y="6587490"/>
          <a:ext cx="640080" cy="62484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240030</xdr:colOff>
      <xdr:row>35</xdr:row>
      <xdr:rowOff>118110</xdr:rowOff>
    </xdr:from>
    <xdr:to>
      <xdr:col>5</xdr:col>
      <xdr:colOff>209550</xdr:colOff>
      <xdr:row>38</xdr:row>
      <xdr:rowOff>148590</xdr:rowOff>
    </xdr:to>
    <xdr:sp macro="" textlink="">
      <xdr:nvSpPr>
        <xdr:cNvPr id="89" name="Oval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2678430" y="6595110"/>
          <a:ext cx="579120" cy="60198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217170</xdr:colOff>
      <xdr:row>35</xdr:row>
      <xdr:rowOff>171450</xdr:rowOff>
    </xdr:from>
    <xdr:to>
      <xdr:col>7</xdr:col>
      <xdr:colOff>26670</xdr:colOff>
      <xdr:row>38</xdr:row>
      <xdr:rowOff>72390</xdr:rowOff>
    </xdr:to>
    <xdr:sp macro="" textlink="">
      <xdr:nvSpPr>
        <xdr:cNvPr id="90" name="Oval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3874770" y="6648450"/>
          <a:ext cx="419100" cy="4724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300990</xdr:colOff>
      <xdr:row>35</xdr:row>
      <xdr:rowOff>156210</xdr:rowOff>
    </xdr:from>
    <xdr:to>
      <xdr:col>6</xdr:col>
      <xdr:colOff>217170</xdr:colOff>
      <xdr:row>38</xdr:row>
      <xdr:rowOff>102870</xdr:rowOff>
    </xdr:to>
    <xdr:sp macro="" textlink="">
      <xdr:nvSpPr>
        <xdr:cNvPr id="91" name="Oval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3348990" y="6633210"/>
          <a:ext cx="525780" cy="5181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293370</xdr:colOff>
      <xdr:row>31</xdr:row>
      <xdr:rowOff>11430</xdr:rowOff>
    </xdr:from>
    <xdr:to>
      <xdr:col>2</xdr:col>
      <xdr:colOff>308610</xdr:colOff>
      <xdr:row>34</xdr:row>
      <xdr:rowOff>133350</xdr:rowOff>
    </xdr:to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293370" y="5726430"/>
          <a:ext cx="1234440" cy="693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Expenses </a:t>
          </a:r>
          <a:r>
            <a:rPr lang="en-AU" sz="1400" b="0" baseline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Group Level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0</xdr:col>
      <xdr:colOff>415290</xdr:colOff>
      <xdr:row>36</xdr:row>
      <xdr:rowOff>19050</xdr:rowOff>
    </xdr:from>
    <xdr:to>
      <xdr:col>1</xdr:col>
      <xdr:colOff>461010</xdr:colOff>
      <xdr:row>38</xdr:row>
      <xdr:rowOff>72390</xdr:rowOff>
    </xdr:to>
    <xdr:sp macro="" textlink="Info!D9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415290" y="6686550"/>
          <a:ext cx="655320" cy="434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991E6D8-EECC-4EBF-B676-C4C783F0373B}" type="TxLink">
            <a:rPr lang="en-US" sz="14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41.1 m</a:t>
          </a:fld>
          <a:endParaRPr lang="en-AU" sz="1400" b="0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2</xdr:col>
      <xdr:colOff>26670</xdr:colOff>
      <xdr:row>36</xdr:row>
      <xdr:rowOff>34290</xdr:rowOff>
    </xdr:from>
    <xdr:to>
      <xdr:col>3</xdr:col>
      <xdr:colOff>72390</xdr:colOff>
      <xdr:row>38</xdr:row>
      <xdr:rowOff>87630</xdr:rowOff>
    </xdr:to>
    <xdr:sp macro="" textlink="Info!C9">
      <xdr:nvSpPr>
        <xdr:cNvPr id="94" name="TextBox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245870" y="6701790"/>
          <a:ext cx="655320" cy="434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3E7D3336-7669-468B-BD93-58A260045619}" type="TxLink">
            <a:rPr lang="en-US" sz="14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53.3 m</a:t>
          </a:fld>
          <a:endParaRPr lang="en-AU" sz="1400" b="0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0</xdr:col>
      <xdr:colOff>308609</xdr:colOff>
      <xdr:row>26</xdr:row>
      <xdr:rowOff>56407</xdr:rowOff>
    </xdr:from>
    <xdr:to>
      <xdr:col>2</xdr:col>
      <xdr:colOff>406553</xdr:colOff>
      <xdr:row>30</xdr:row>
      <xdr:rowOff>69694</xdr:rowOff>
    </xdr:to>
    <xdr:sp macro="" textlink="Info!E10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308609" y="4702748"/>
          <a:ext cx="1305993" cy="7567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F6CCA1F-A687-4103-BD18-B57BD09D683D}" type="TxLink">
            <a:rPr lang="en-US" sz="3600" b="0" i="0" u="none" strike="noStrike">
              <a:solidFill>
                <a:schemeClr val="accent1">
                  <a:lumMod val="50000"/>
                </a:schemeClr>
              </a:solidFill>
              <a:latin typeface="Modern No. 20" panose="02070704070505020303" pitchFamily="18" charset="0"/>
              <a:cs typeface="Calibri"/>
            </a:rPr>
            <a:pPr/>
            <a:t>26.1%</a:t>
          </a:fld>
          <a:endParaRPr lang="en-AU" sz="3600" b="0">
            <a:solidFill>
              <a:schemeClr val="accent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3</xdr:col>
      <xdr:colOff>331470</xdr:colOff>
      <xdr:row>36</xdr:row>
      <xdr:rowOff>72390</xdr:rowOff>
    </xdr:from>
    <xdr:to>
      <xdr:col>4</xdr:col>
      <xdr:colOff>156210</xdr:colOff>
      <xdr:row>38</xdr:row>
      <xdr:rowOff>57150</xdr:rowOff>
    </xdr:to>
    <xdr:sp macro="" textlink="Info!D12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2160270" y="6739890"/>
          <a:ext cx="434340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9FF9354-4FBC-4BA4-85D2-8A8A28989950}" type="TxLink">
            <a:rPr lang="en-US" sz="14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92</a:t>
          </a:fld>
          <a:endParaRPr lang="en-AU" sz="1400" b="0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4</xdr:col>
      <xdr:colOff>339090</xdr:colOff>
      <xdr:row>36</xdr:row>
      <xdr:rowOff>87630</xdr:rowOff>
    </xdr:from>
    <xdr:to>
      <xdr:col>5</xdr:col>
      <xdr:colOff>163830</xdr:colOff>
      <xdr:row>38</xdr:row>
      <xdr:rowOff>72390</xdr:rowOff>
    </xdr:to>
    <xdr:sp macro="" textlink="Info!C12">
      <xdr:nvSpPr>
        <xdr:cNvPr id="97" name="TextBox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2777490" y="6755130"/>
          <a:ext cx="434340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1DDB76F-48AD-4743-8984-3B10FF528DBB}" type="TxLink">
            <a:rPr lang="en-US" sz="14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91</a:t>
          </a:fld>
          <a:endParaRPr lang="en-AU" sz="1400" b="0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6</xdr:col>
      <xdr:colOff>240030</xdr:colOff>
      <xdr:row>36</xdr:row>
      <xdr:rowOff>95250</xdr:rowOff>
    </xdr:from>
    <xdr:to>
      <xdr:col>7</xdr:col>
      <xdr:colOff>64770</xdr:colOff>
      <xdr:row>38</xdr:row>
      <xdr:rowOff>80010</xdr:rowOff>
    </xdr:to>
    <xdr:sp macro="" textlink="Info!C13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3897630" y="6762750"/>
          <a:ext cx="434340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F895AB7-0ACD-4589-91CF-CA9039D9335F}" type="TxLink">
            <a:rPr lang="en-US" sz="14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85</a:t>
          </a:fld>
          <a:endParaRPr lang="en-AU" sz="1400" b="0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5</xdr:col>
      <xdr:colOff>392430</xdr:colOff>
      <xdr:row>36</xdr:row>
      <xdr:rowOff>95250</xdr:rowOff>
    </xdr:from>
    <xdr:to>
      <xdr:col>6</xdr:col>
      <xdr:colOff>217170</xdr:colOff>
      <xdr:row>38</xdr:row>
      <xdr:rowOff>80010</xdr:rowOff>
    </xdr:to>
    <xdr:sp macro="" textlink="Info!D13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3440430" y="6762750"/>
          <a:ext cx="434340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0E61075-39C0-4DF3-A066-5B8AA4682AB3}" type="TxLink">
            <a:rPr lang="en-US" sz="14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88</a:t>
          </a:fld>
          <a:endParaRPr lang="en-AU" sz="1400" b="0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3</xdr:col>
      <xdr:colOff>217170</xdr:colOff>
      <xdr:row>31</xdr:row>
      <xdr:rowOff>57150</xdr:rowOff>
    </xdr:from>
    <xdr:to>
      <xdr:col>5</xdr:col>
      <xdr:colOff>377190</xdr:colOff>
      <xdr:row>34</xdr:row>
      <xdr:rowOff>171450</xdr:rowOff>
    </xdr:to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2045970" y="5772150"/>
          <a:ext cx="1379220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New clients current</a:t>
          </a:r>
          <a:r>
            <a:rPr lang="en-AU" sz="14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year</a:t>
          </a:r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versus prior year.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5</xdr:col>
      <xdr:colOff>169591</xdr:colOff>
      <xdr:row>31</xdr:row>
      <xdr:rowOff>64027</xdr:rowOff>
    </xdr:from>
    <xdr:to>
      <xdr:col>7</xdr:col>
      <xdr:colOff>534329</xdr:colOff>
      <xdr:row>34</xdr:row>
      <xdr:rowOff>173680</xdr:rowOff>
    </xdr:to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3189713" y="5639637"/>
          <a:ext cx="1572787" cy="6672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Staff Engagement</a:t>
          </a:r>
        </a:p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current</a:t>
          </a:r>
          <a:r>
            <a:rPr lang="en-AU" sz="14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year</a:t>
          </a:r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versus prior year.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8</xdr:col>
      <xdr:colOff>71554</xdr:colOff>
      <xdr:row>31</xdr:row>
      <xdr:rowOff>5203</xdr:rowOff>
    </xdr:from>
    <xdr:to>
      <xdr:col>10</xdr:col>
      <xdr:colOff>86794</xdr:colOff>
      <xdr:row>34</xdr:row>
      <xdr:rowOff>122477</xdr:rowOff>
    </xdr:to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4903749" y="5580813"/>
          <a:ext cx="1223289" cy="6748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Revenues </a:t>
          </a:r>
          <a:r>
            <a:rPr lang="en-AU" sz="1400" b="0" baseline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Group Level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7</xdr:col>
      <xdr:colOff>483870</xdr:colOff>
      <xdr:row>36</xdr:row>
      <xdr:rowOff>34290</xdr:rowOff>
    </xdr:from>
    <xdr:to>
      <xdr:col>8</xdr:col>
      <xdr:colOff>529590</xdr:colOff>
      <xdr:row>38</xdr:row>
      <xdr:rowOff>87630</xdr:rowOff>
    </xdr:to>
    <xdr:sp macro="" textlink="Info!D10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4751070" y="6701790"/>
          <a:ext cx="655320" cy="434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A28610A-224B-41B5-AE12-68F6B5BDDC84}" type="TxLink">
            <a:rPr lang="en-US" sz="14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65.8 m</a:t>
          </a:fld>
          <a:endParaRPr lang="en-AU" sz="1400" b="0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9</xdr:col>
      <xdr:colOff>80010</xdr:colOff>
      <xdr:row>36</xdr:row>
      <xdr:rowOff>57150</xdr:rowOff>
    </xdr:from>
    <xdr:to>
      <xdr:col>10</xdr:col>
      <xdr:colOff>125730</xdr:colOff>
      <xdr:row>38</xdr:row>
      <xdr:rowOff>102870</xdr:rowOff>
    </xdr:to>
    <xdr:sp macro="" textlink="Info!C10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5566410" y="6724650"/>
          <a:ext cx="655320" cy="426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3A9CE67-B2A6-4E72-9C1D-6718A6A0A980}" type="TxLink">
            <a:rPr lang="en-US" sz="14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52.2 m</a:t>
          </a:fld>
          <a:endParaRPr lang="en-AU" sz="1400" b="0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0</xdr:col>
      <xdr:colOff>388620</xdr:colOff>
      <xdr:row>11</xdr:row>
      <xdr:rowOff>152400</xdr:rowOff>
    </xdr:from>
    <xdr:to>
      <xdr:col>5</xdr:col>
      <xdr:colOff>320040</xdr:colOff>
      <xdr:row>14</xdr:row>
      <xdr:rowOff>57150</xdr:rowOff>
    </xdr:to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388620" y="2057400"/>
          <a:ext cx="2979420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Revenue increased with</a:t>
          </a:r>
          <a:r>
            <a:rPr lang="en-AU" sz="14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new supply chains and 3 major new clients.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2</xdr:col>
      <xdr:colOff>133350</xdr:colOff>
      <xdr:row>26</xdr:row>
      <xdr:rowOff>125730</xdr:rowOff>
    </xdr:from>
    <xdr:to>
      <xdr:col>7</xdr:col>
      <xdr:colOff>64770</xdr:colOff>
      <xdr:row>30</xdr:row>
      <xdr:rowOff>57150</xdr:rowOff>
    </xdr:to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352550" y="4888230"/>
          <a:ext cx="2979420" cy="693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Revenue increased with</a:t>
          </a:r>
          <a:r>
            <a:rPr lang="en-AU" sz="14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new supply chains and 3 major new clients.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10</xdr:col>
      <xdr:colOff>445770</xdr:colOff>
      <xdr:row>36</xdr:row>
      <xdr:rowOff>64770</xdr:rowOff>
    </xdr:from>
    <xdr:to>
      <xdr:col>11</xdr:col>
      <xdr:colOff>331470</xdr:colOff>
      <xdr:row>38</xdr:row>
      <xdr:rowOff>110490</xdr:rowOff>
    </xdr:to>
    <xdr:sp macro="" textlink="Info!D15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6541770" y="6732270"/>
          <a:ext cx="495300" cy="426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8094094-21A2-41C6-8C07-74173DAFBFE4}" type="TxLink">
            <a:rPr lang="en-US" sz="14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10</a:t>
          </a:fld>
          <a:endParaRPr lang="en-AU" sz="1400" b="0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12</xdr:col>
      <xdr:colOff>95250</xdr:colOff>
      <xdr:row>36</xdr:row>
      <xdr:rowOff>87630</xdr:rowOff>
    </xdr:from>
    <xdr:to>
      <xdr:col>13</xdr:col>
      <xdr:colOff>140970</xdr:colOff>
      <xdr:row>38</xdr:row>
      <xdr:rowOff>133350</xdr:rowOff>
    </xdr:to>
    <xdr:sp macro="" textlink="Info!C15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7410450" y="6755130"/>
          <a:ext cx="655320" cy="426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362A9C5-74D9-4D6B-B935-9B3FCD7E330E}" type="TxLink">
            <a:rPr lang="en-US" sz="14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7</a:t>
          </a:fld>
          <a:endParaRPr lang="en-AU" sz="1400" b="0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13</xdr:col>
      <xdr:colOff>354330</xdr:colOff>
      <xdr:row>36</xdr:row>
      <xdr:rowOff>34290</xdr:rowOff>
    </xdr:from>
    <xdr:to>
      <xdr:col>14</xdr:col>
      <xdr:colOff>400050</xdr:colOff>
      <xdr:row>38</xdr:row>
      <xdr:rowOff>87630</xdr:rowOff>
    </xdr:to>
    <xdr:sp macro="" textlink="Info!D17">
      <xdr:nvSpPr>
        <xdr:cNvPr id="109" name="TextBox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8279130" y="6701790"/>
          <a:ext cx="655320" cy="434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2571334-EF56-4A18-B565-86B57E2D5D05}" type="TxLink">
            <a:rPr lang="en-US" sz="14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88</a:t>
          </a:fld>
          <a:endParaRPr lang="en-AU" sz="1400" b="0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14</xdr:col>
      <xdr:colOff>499110</xdr:colOff>
      <xdr:row>36</xdr:row>
      <xdr:rowOff>34290</xdr:rowOff>
    </xdr:from>
    <xdr:to>
      <xdr:col>15</xdr:col>
      <xdr:colOff>544830</xdr:colOff>
      <xdr:row>38</xdr:row>
      <xdr:rowOff>87630</xdr:rowOff>
    </xdr:to>
    <xdr:sp macro="" textlink="Info!C17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9033510" y="6701790"/>
          <a:ext cx="655320" cy="434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524A064-96BD-4819-BCBA-194FD3732307}" type="TxLink">
            <a:rPr lang="en-US" sz="14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77</a:t>
          </a:fld>
          <a:endParaRPr lang="en-AU" sz="1400" b="0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10</xdr:col>
      <xdr:colOff>240030</xdr:colOff>
      <xdr:row>31</xdr:row>
      <xdr:rowOff>11430</xdr:rowOff>
    </xdr:from>
    <xdr:to>
      <xdr:col>12</xdr:col>
      <xdr:colOff>415290</xdr:colOff>
      <xdr:row>34</xdr:row>
      <xdr:rowOff>133350</xdr:rowOff>
    </xdr:to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6336030" y="5726430"/>
          <a:ext cx="1394460" cy="693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Major Industry</a:t>
          </a:r>
          <a:r>
            <a:rPr lang="en-AU" sz="14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Awards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13</xdr:col>
      <xdr:colOff>162343</xdr:colOff>
      <xdr:row>31</xdr:row>
      <xdr:rowOff>4832</xdr:rowOff>
    </xdr:from>
    <xdr:to>
      <xdr:col>15</xdr:col>
      <xdr:colOff>337603</xdr:colOff>
      <xdr:row>34</xdr:row>
      <xdr:rowOff>122106</xdr:rowOff>
    </xdr:to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8014660" y="5580442"/>
          <a:ext cx="1383309" cy="674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Product Defects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0</xdr:col>
      <xdr:colOff>346709</xdr:colOff>
      <xdr:row>40</xdr:row>
      <xdr:rowOff>43815</xdr:rowOff>
    </xdr:from>
    <xdr:to>
      <xdr:col>21</xdr:col>
      <xdr:colOff>11616</xdr:colOff>
      <xdr:row>40</xdr:row>
      <xdr:rowOff>89534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346709" y="7292108"/>
          <a:ext cx="12349419" cy="45719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381000</xdr:colOff>
      <xdr:row>17</xdr:row>
      <xdr:rowOff>104773</xdr:rowOff>
    </xdr:from>
    <xdr:to>
      <xdr:col>2</xdr:col>
      <xdr:colOff>361950</xdr:colOff>
      <xdr:row>23</xdr:row>
      <xdr:rowOff>185853</xdr:rowOff>
    </xdr:to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381000" y="3152773"/>
          <a:ext cx="1200150" cy="1224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Customer satisfaction</a:t>
          </a:r>
          <a:r>
            <a:rPr lang="en-AU" sz="14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ratings last year against this year.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0</xdr:col>
      <xdr:colOff>409574</xdr:colOff>
      <xdr:row>11</xdr:row>
      <xdr:rowOff>19049</xdr:rowOff>
    </xdr:from>
    <xdr:to>
      <xdr:col>20</xdr:col>
      <xdr:colOff>592407</xdr:colOff>
      <xdr:row>11</xdr:row>
      <xdr:rowOff>92926</xdr:rowOff>
    </xdr:to>
    <xdr:sp macro="" textlink="">
      <xdr:nvSpPr>
        <xdr:cNvPr id="119" name="Rectangl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409574" y="1877586"/>
          <a:ext cx="12263321" cy="73877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257175</xdr:colOff>
      <xdr:row>4</xdr:row>
      <xdr:rowOff>85725</xdr:rowOff>
    </xdr:from>
    <xdr:to>
      <xdr:col>8</xdr:col>
      <xdr:colOff>238125</xdr:colOff>
      <xdr:row>9</xdr:row>
      <xdr:rowOff>180976</xdr:rowOff>
    </xdr:to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3914775" y="657225"/>
          <a:ext cx="1200150" cy="1047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Increase</a:t>
          </a:r>
          <a:r>
            <a:rPr lang="en-AU" sz="14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in social media engagement year on year.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oneCellAnchor>
    <xdr:from>
      <xdr:col>14</xdr:col>
      <xdr:colOff>546178</xdr:colOff>
      <xdr:row>1</xdr:row>
      <xdr:rowOff>19050</xdr:rowOff>
    </xdr:from>
    <xdr:ext cx="428625" cy="416010"/>
    <xdr:pic>
      <xdr:nvPicPr>
        <xdr:cNvPr id="121" name="Pictur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2519" y="19050"/>
          <a:ext cx="428625" cy="416010"/>
        </a:xfrm>
        <a:prstGeom prst="rect">
          <a:avLst/>
        </a:prstGeom>
      </xdr:spPr>
    </xdr:pic>
    <xdr:clientData/>
  </xdr:oneCellAnchor>
  <xdr:oneCellAnchor>
    <xdr:from>
      <xdr:col>9</xdr:col>
      <xdr:colOff>133350</xdr:colOff>
      <xdr:row>1</xdr:row>
      <xdr:rowOff>19050</xdr:rowOff>
    </xdr:from>
    <xdr:ext cx="415747" cy="409807"/>
    <xdr:pic>
      <xdr:nvPicPr>
        <xdr:cNvPr id="122" name="Pictur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9750" y="19050"/>
          <a:ext cx="415747" cy="409807"/>
        </a:xfrm>
        <a:prstGeom prst="rect">
          <a:avLst/>
        </a:prstGeom>
      </xdr:spPr>
    </xdr:pic>
    <xdr:clientData/>
  </xdr:oneCellAnchor>
  <xdr:oneCellAnchor>
    <xdr:from>
      <xdr:col>12</xdr:col>
      <xdr:colOff>104775</xdr:colOff>
      <xdr:row>1</xdr:row>
      <xdr:rowOff>9525</xdr:rowOff>
    </xdr:from>
    <xdr:ext cx="421767" cy="419332"/>
    <xdr:pic>
      <xdr:nvPicPr>
        <xdr:cNvPr id="123" name="Pictur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7419975" y="9525"/>
          <a:ext cx="421767" cy="419332"/>
        </a:xfrm>
        <a:prstGeom prst="rect">
          <a:avLst/>
        </a:prstGeom>
      </xdr:spPr>
    </xdr:pic>
    <xdr:clientData/>
  </xdr:oneCellAnchor>
  <xdr:twoCellAnchor>
    <xdr:from>
      <xdr:col>7</xdr:col>
      <xdr:colOff>592408</xdr:colOff>
      <xdr:row>3</xdr:row>
      <xdr:rowOff>135435</xdr:rowOff>
    </xdr:from>
    <xdr:to>
      <xdr:col>11</xdr:col>
      <xdr:colOff>534996</xdr:colOff>
      <xdr:row>10</xdr:row>
      <xdr:rowOff>9151</xdr:rowOff>
    </xdr:to>
    <xdr:graphicFrame macro="">
      <xdr:nvGraphicFramePr>
        <xdr:cNvPr id="126" name="Chart 125">
          <a:extLst>
            <a:ext uri="{FF2B5EF4-FFF2-40B4-BE49-F238E27FC236}">
              <a16:creationId xmlns:a16="http://schemas.microsoft.com/office/drawing/2014/main" id="{6A64ADE1-7FF3-43C6-A9A3-0C89C5D34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231387</xdr:colOff>
      <xdr:row>4</xdr:row>
      <xdr:rowOff>58078</xdr:rowOff>
    </xdr:from>
    <xdr:to>
      <xdr:col>13</xdr:col>
      <xdr:colOff>534329</xdr:colOff>
      <xdr:row>10</xdr:row>
      <xdr:rowOff>60957</xdr:rowOff>
    </xdr:to>
    <xdr:graphicFrame macro="">
      <xdr:nvGraphicFramePr>
        <xdr:cNvPr id="127" name="Chart 126">
          <a:extLst>
            <a:ext uri="{FF2B5EF4-FFF2-40B4-BE49-F238E27FC236}">
              <a16:creationId xmlns:a16="http://schemas.microsoft.com/office/drawing/2014/main" id="{52E3C6DE-B8BD-4F58-ABF1-9AFCFC9187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127776</xdr:colOff>
      <xdr:row>4</xdr:row>
      <xdr:rowOff>94265</xdr:rowOff>
    </xdr:from>
    <xdr:to>
      <xdr:col>16</xdr:col>
      <xdr:colOff>302013</xdr:colOff>
      <xdr:row>10</xdr:row>
      <xdr:rowOff>110440</xdr:rowOff>
    </xdr:to>
    <xdr:graphicFrame macro="">
      <xdr:nvGraphicFramePr>
        <xdr:cNvPr id="128" name="Chart 127">
          <a:extLst>
            <a:ext uri="{FF2B5EF4-FFF2-40B4-BE49-F238E27FC236}">
              <a16:creationId xmlns:a16="http://schemas.microsoft.com/office/drawing/2014/main" id="{BB17D340-1AB9-4870-93DD-E69A8008F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511098</xdr:colOff>
      <xdr:row>13</xdr:row>
      <xdr:rowOff>0</xdr:rowOff>
    </xdr:from>
    <xdr:to>
      <xdr:col>6</xdr:col>
      <xdr:colOff>353238</xdr:colOff>
      <xdr:row>27</xdr:row>
      <xdr:rowOff>141249</xdr:rowOff>
    </xdr:to>
    <xdr:graphicFrame macro="">
      <xdr:nvGraphicFramePr>
        <xdr:cNvPr id="129" name="Chart 128">
          <a:extLst>
            <a:ext uri="{FF2B5EF4-FFF2-40B4-BE49-F238E27FC236}">
              <a16:creationId xmlns:a16="http://schemas.microsoft.com/office/drawing/2014/main" id="{66A5FCD8-CE82-4375-AA48-AB9E654DD0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569178</xdr:colOff>
      <xdr:row>14</xdr:row>
      <xdr:rowOff>11614</xdr:rowOff>
    </xdr:from>
    <xdr:to>
      <xdr:col>20</xdr:col>
      <xdr:colOff>406556</xdr:colOff>
      <xdr:row>26</xdr:row>
      <xdr:rowOff>34847</xdr:rowOff>
    </xdr:to>
    <xdr:sp macro="" textlink="">
      <xdr:nvSpPr>
        <xdr:cNvPr id="124" name="Oval 123">
          <a:extLst>
            <a:ext uri="{FF2B5EF4-FFF2-40B4-BE49-F238E27FC236}">
              <a16:creationId xmlns:a16="http://schemas.microsoft.com/office/drawing/2014/main" id="{A533E9C3-AC11-41F1-8525-137F332DF9E4}"/>
            </a:ext>
          </a:extLst>
        </xdr:cNvPr>
        <xdr:cNvSpPr/>
      </xdr:nvSpPr>
      <xdr:spPr>
        <a:xfrm>
          <a:off x="10233568" y="2427712"/>
          <a:ext cx="2253476" cy="2253476"/>
        </a:xfrm>
        <a:prstGeom prst="ellipse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17</xdr:col>
      <xdr:colOff>174237</xdr:colOff>
      <xdr:row>19</xdr:row>
      <xdr:rowOff>139390</xdr:rowOff>
    </xdr:from>
    <xdr:to>
      <xdr:col>18</xdr:col>
      <xdr:colOff>406555</xdr:colOff>
      <xdr:row>24</xdr:row>
      <xdr:rowOff>46464</xdr:rowOff>
    </xdr:to>
    <xdr:sp macro="" textlink="">
      <xdr:nvSpPr>
        <xdr:cNvPr id="131" name="Oval 130">
          <a:extLst>
            <a:ext uri="{FF2B5EF4-FFF2-40B4-BE49-F238E27FC236}">
              <a16:creationId xmlns:a16="http://schemas.microsoft.com/office/drawing/2014/main" id="{4C4899E6-F26A-41C1-8C2A-CB5AA20FFB69}"/>
            </a:ext>
          </a:extLst>
        </xdr:cNvPr>
        <xdr:cNvSpPr/>
      </xdr:nvSpPr>
      <xdr:spPr>
        <a:xfrm>
          <a:off x="10442652" y="3484756"/>
          <a:ext cx="836342" cy="836342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19</xdr:col>
      <xdr:colOff>1395</xdr:colOff>
      <xdr:row>19</xdr:row>
      <xdr:rowOff>152399</xdr:rowOff>
    </xdr:from>
    <xdr:to>
      <xdr:col>20</xdr:col>
      <xdr:colOff>233712</xdr:colOff>
      <xdr:row>24</xdr:row>
      <xdr:rowOff>59473</xdr:rowOff>
    </xdr:to>
    <xdr:sp macro="" textlink="">
      <xdr:nvSpPr>
        <xdr:cNvPr id="132" name="Oval 131">
          <a:extLst>
            <a:ext uri="{FF2B5EF4-FFF2-40B4-BE49-F238E27FC236}">
              <a16:creationId xmlns:a16="http://schemas.microsoft.com/office/drawing/2014/main" id="{B504FD1B-DAF2-4B90-8410-0EE7D2227BDA}"/>
            </a:ext>
          </a:extLst>
        </xdr:cNvPr>
        <xdr:cNvSpPr/>
      </xdr:nvSpPr>
      <xdr:spPr>
        <a:xfrm>
          <a:off x="11477858" y="3497765"/>
          <a:ext cx="836342" cy="836342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18</xdr:col>
      <xdr:colOff>94320</xdr:colOff>
      <xdr:row>14</xdr:row>
      <xdr:rowOff>140784</xdr:rowOff>
    </xdr:from>
    <xdr:to>
      <xdr:col>19</xdr:col>
      <xdr:colOff>326638</xdr:colOff>
      <xdr:row>19</xdr:row>
      <xdr:rowOff>47858</xdr:rowOff>
    </xdr:to>
    <xdr:sp macro="" textlink="">
      <xdr:nvSpPr>
        <xdr:cNvPr id="133" name="Oval 132">
          <a:extLst>
            <a:ext uri="{FF2B5EF4-FFF2-40B4-BE49-F238E27FC236}">
              <a16:creationId xmlns:a16="http://schemas.microsoft.com/office/drawing/2014/main" id="{D1F64015-3316-421E-B9EE-886FDA08151B}"/>
            </a:ext>
          </a:extLst>
        </xdr:cNvPr>
        <xdr:cNvSpPr/>
      </xdr:nvSpPr>
      <xdr:spPr>
        <a:xfrm>
          <a:off x="10966759" y="2556882"/>
          <a:ext cx="836342" cy="836342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16</xdr:col>
      <xdr:colOff>278781</xdr:colOff>
      <xdr:row>30</xdr:row>
      <xdr:rowOff>174237</xdr:rowOff>
    </xdr:from>
    <xdr:to>
      <xdr:col>20</xdr:col>
      <xdr:colOff>34848</xdr:colOff>
      <xdr:row>32</xdr:row>
      <xdr:rowOff>162623</xdr:rowOff>
    </xdr:to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805AC4B4-5010-4FCF-91D8-BC66350801CC}"/>
            </a:ext>
          </a:extLst>
        </xdr:cNvPr>
        <xdr:cNvSpPr txBox="1"/>
      </xdr:nvSpPr>
      <xdr:spPr>
        <a:xfrm>
          <a:off x="9943171" y="5563993"/>
          <a:ext cx="2172165" cy="360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New</a:t>
          </a:r>
          <a:r>
            <a:rPr lang="en-AU" sz="14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product offerings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 editAs="oneCell">
    <xdr:from>
      <xdr:col>19</xdr:col>
      <xdr:colOff>120603</xdr:colOff>
      <xdr:row>4</xdr:row>
      <xdr:rowOff>34847</xdr:rowOff>
    </xdr:from>
    <xdr:to>
      <xdr:col>20</xdr:col>
      <xdr:colOff>522714</xdr:colOff>
      <xdr:row>9</xdr:row>
      <xdr:rowOff>12324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43929680-AE5E-40C4-AAAE-46A9929FA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1597066" y="592408"/>
          <a:ext cx="1006136" cy="906745"/>
        </a:xfrm>
        <a:prstGeom prst="rect">
          <a:avLst/>
        </a:prstGeom>
      </xdr:spPr>
    </xdr:pic>
    <xdr:clientData/>
  </xdr:twoCellAnchor>
  <xdr:twoCellAnchor editAs="oneCell">
    <xdr:from>
      <xdr:col>18</xdr:col>
      <xdr:colOff>545945</xdr:colOff>
      <xdr:row>33</xdr:row>
      <xdr:rowOff>172910</xdr:rowOff>
    </xdr:from>
    <xdr:to>
      <xdr:col>20</xdr:col>
      <xdr:colOff>511096</xdr:colOff>
      <xdr:row>37</xdr:row>
      <xdr:rowOff>70101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624D2237-312B-4B48-8173-B4EC7B715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1418384" y="6120227"/>
          <a:ext cx="1173200" cy="640605"/>
        </a:xfrm>
        <a:prstGeom prst="rect">
          <a:avLst/>
        </a:prstGeom>
      </xdr:spPr>
    </xdr:pic>
    <xdr:clientData/>
  </xdr:twoCellAnchor>
  <xdr:twoCellAnchor>
    <xdr:from>
      <xdr:col>16</xdr:col>
      <xdr:colOff>174239</xdr:colOff>
      <xdr:row>38</xdr:row>
      <xdr:rowOff>46464</xdr:rowOff>
    </xdr:from>
    <xdr:to>
      <xdr:col>21</xdr:col>
      <xdr:colOff>105659</xdr:colOff>
      <xdr:row>41</xdr:row>
      <xdr:rowOff>163738</xdr:rowOff>
    </xdr:to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196F01B7-D797-4515-BAFB-BDEF0B310A57}"/>
            </a:ext>
          </a:extLst>
        </xdr:cNvPr>
        <xdr:cNvSpPr txBox="1"/>
      </xdr:nvSpPr>
      <xdr:spPr>
        <a:xfrm>
          <a:off x="9838629" y="6923049"/>
          <a:ext cx="2951542" cy="674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New</a:t>
          </a:r>
          <a:r>
            <a:rPr lang="en-AU" sz="14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Products are up on prior Year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16</xdr:col>
      <xdr:colOff>569177</xdr:colOff>
      <xdr:row>1</xdr:row>
      <xdr:rowOff>81311</xdr:rowOff>
    </xdr:from>
    <xdr:to>
      <xdr:col>20</xdr:col>
      <xdr:colOff>325244</xdr:colOff>
      <xdr:row>3</xdr:row>
      <xdr:rowOff>69697</xdr:rowOff>
    </xdr:to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7397C695-E325-43A2-B6C5-B59180088DEB}"/>
            </a:ext>
          </a:extLst>
        </xdr:cNvPr>
        <xdr:cNvSpPr txBox="1"/>
      </xdr:nvSpPr>
      <xdr:spPr>
        <a:xfrm>
          <a:off x="10233567" y="81311"/>
          <a:ext cx="2172165" cy="360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Headcount Year</a:t>
          </a:r>
          <a:r>
            <a:rPr lang="en-AU" sz="14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on Year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16</xdr:col>
      <xdr:colOff>542322</xdr:colOff>
      <xdr:row>4</xdr:row>
      <xdr:rowOff>92649</xdr:rowOff>
    </xdr:from>
    <xdr:to>
      <xdr:col>19</xdr:col>
      <xdr:colOff>209086</xdr:colOff>
      <xdr:row>10</xdr:row>
      <xdr:rowOff>81311</xdr:rowOff>
    </xdr:to>
    <xdr:sp macro="" textlink="Info!E31">
      <xdr:nvSpPr>
        <xdr:cNvPr id="140" name="TextBox 139">
          <a:extLst>
            <a:ext uri="{FF2B5EF4-FFF2-40B4-BE49-F238E27FC236}">
              <a16:creationId xmlns:a16="http://schemas.microsoft.com/office/drawing/2014/main" id="{EBD7CEFC-0BBD-4780-BDC0-0C59154F8EC3}"/>
            </a:ext>
          </a:extLst>
        </xdr:cNvPr>
        <xdr:cNvSpPr txBox="1"/>
      </xdr:nvSpPr>
      <xdr:spPr>
        <a:xfrm>
          <a:off x="10206712" y="650210"/>
          <a:ext cx="1478837" cy="11037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6C72EF8-9999-4969-83E7-7B2AA988758C}" type="TxLink">
            <a:rPr lang="en-US" sz="4800" b="0" i="0" u="none" strike="noStrike">
              <a:solidFill>
                <a:schemeClr val="accent1">
                  <a:lumMod val="50000"/>
                </a:schemeClr>
              </a:solidFill>
              <a:latin typeface="Modern No. 20" panose="02070704070505020303" pitchFamily="18" charset="0"/>
              <a:cs typeface="Calibri"/>
            </a:rPr>
            <a:pPr/>
            <a:t>24.1%</a:t>
          </a:fld>
          <a:endParaRPr lang="en-AU" sz="4800" b="0">
            <a:solidFill>
              <a:schemeClr val="accent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17</xdr:col>
      <xdr:colOff>34847</xdr:colOff>
      <xdr:row>9</xdr:row>
      <xdr:rowOff>116158</xdr:rowOff>
    </xdr:from>
    <xdr:to>
      <xdr:col>21</xdr:col>
      <xdr:colOff>197470</xdr:colOff>
      <xdr:row>11</xdr:row>
      <xdr:rowOff>104543</xdr:rowOff>
    </xdr:to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D5360D30-33ED-4D65-A63A-00EEABDA8E82}"/>
            </a:ext>
          </a:extLst>
        </xdr:cNvPr>
        <xdr:cNvSpPr txBox="1"/>
      </xdr:nvSpPr>
      <xdr:spPr>
        <a:xfrm>
          <a:off x="10303262" y="1602987"/>
          <a:ext cx="2578720" cy="360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Increase FTE CY v PY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16</xdr:col>
      <xdr:colOff>139390</xdr:colOff>
      <xdr:row>33</xdr:row>
      <xdr:rowOff>127776</xdr:rowOff>
    </xdr:from>
    <xdr:to>
      <xdr:col>18</xdr:col>
      <xdr:colOff>410178</xdr:colOff>
      <xdr:row>39</xdr:row>
      <xdr:rowOff>116438</xdr:rowOff>
    </xdr:to>
    <xdr:sp macro="" textlink="Info!E16">
      <xdr:nvSpPr>
        <xdr:cNvPr id="143" name="TextBox 142">
          <a:extLst>
            <a:ext uri="{FF2B5EF4-FFF2-40B4-BE49-F238E27FC236}">
              <a16:creationId xmlns:a16="http://schemas.microsoft.com/office/drawing/2014/main" id="{AE9FD104-A38B-4AD7-9B75-3114ED6DF92F}"/>
            </a:ext>
          </a:extLst>
        </xdr:cNvPr>
        <xdr:cNvSpPr txBox="1"/>
      </xdr:nvSpPr>
      <xdr:spPr>
        <a:xfrm>
          <a:off x="9803780" y="6075093"/>
          <a:ext cx="1478837" cy="11037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9D1CB47-E7E7-4722-9864-84ADCC87EC65}" type="TxLink">
            <a:rPr lang="en-US" sz="4800" b="0" i="0" u="none" strike="noStrike">
              <a:solidFill>
                <a:schemeClr val="accent1">
                  <a:lumMod val="50000"/>
                </a:schemeClr>
              </a:solidFill>
              <a:latin typeface="Modern No. 20" panose="02070704070505020303" pitchFamily="18" charset="0"/>
              <a:cs typeface="Calibri"/>
            </a:rPr>
            <a:pPr/>
            <a:t>41.2%</a:t>
          </a:fld>
          <a:endParaRPr lang="en-AU" sz="4800" b="0">
            <a:solidFill>
              <a:schemeClr val="accent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17</xdr:col>
      <xdr:colOff>267164</xdr:colOff>
      <xdr:row>11</xdr:row>
      <xdr:rowOff>139390</xdr:rowOff>
    </xdr:from>
    <xdr:to>
      <xdr:col>21</xdr:col>
      <xdr:colOff>23232</xdr:colOff>
      <xdr:row>13</xdr:row>
      <xdr:rowOff>127776</xdr:rowOff>
    </xdr:to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EF751C5D-A71F-4584-98CF-507FDAEE55F4}"/>
            </a:ext>
          </a:extLst>
        </xdr:cNvPr>
        <xdr:cNvSpPr txBox="1"/>
      </xdr:nvSpPr>
      <xdr:spPr>
        <a:xfrm>
          <a:off x="10535579" y="1997927"/>
          <a:ext cx="2172165" cy="360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Issues with Staff (Change)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18</xdr:col>
      <xdr:colOff>290397</xdr:colOff>
      <xdr:row>14</xdr:row>
      <xdr:rowOff>162621</xdr:rowOff>
    </xdr:from>
    <xdr:to>
      <xdr:col>19</xdr:col>
      <xdr:colOff>325245</xdr:colOff>
      <xdr:row>16</xdr:row>
      <xdr:rowOff>151007</xdr:rowOff>
    </xdr:to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24FA6E17-7964-45A4-A6D2-8AE3F96C7EAD}"/>
            </a:ext>
          </a:extLst>
        </xdr:cNvPr>
        <xdr:cNvSpPr txBox="1"/>
      </xdr:nvSpPr>
      <xdr:spPr>
        <a:xfrm>
          <a:off x="11162836" y="2578719"/>
          <a:ext cx="638872" cy="360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bg1"/>
              </a:solidFill>
              <a:latin typeface="Modern No. 20" panose="02070704070505020303" pitchFamily="18" charset="0"/>
            </a:rPr>
            <a:t>HR</a:t>
          </a:r>
        </a:p>
      </xdr:txBody>
    </xdr:sp>
    <xdr:clientData/>
  </xdr:twoCellAnchor>
  <xdr:twoCellAnchor>
    <xdr:from>
      <xdr:col>19</xdr:col>
      <xdr:colOff>268559</xdr:colOff>
      <xdr:row>20</xdr:row>
      <xdr:rowOff>36241</xdr:rowOff>
    </xdr:from>
    <xdr:to>
      <xdr:col>20</xdr:col>
      <xdr:colOff>303406</xdr:colOff>
      <xdr:row>22</xdr:row>
      <xdr:rowOff>24627</xdr:rowOff>
    </xdr:to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4431DD4-E4E4-4F41-AB8D-E3E13518C69C}"/>
            </a:ext>
          </a:extLst>
        </xdr:cNvPr>
        <xdr:cNvSpPr txBox="1"/>
      </xdr:nvSpPr>
      <xdr:spPr>
        <a:xfrm>
          <a:off x="11745022" y="3567461"/>
          <a:ext cx="638872" cy="360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bg1"/>
              </a:solidFill>
              <a:latin typeface="Modern No. 20" panose="02070704070505020303" pitchFamily="18" charset="0"/>
            </a:rPr>
            <a:t>IT</a:t>
          </a:r>
        </a:p>
      </xdr:txBody>
    </xdr:sp>
    <xdr:clientData/>
  </xdr:twoCellAnchor>
  <xdr:twoCellAnchor>
    <xdr:from>
      <xdr:col>17</xdr:col>
      <xdr:colOff>374495</xdr:colOff>
      <xdr:row>20</xdr:row>
      <xdr:rowOff>60866</xdr:rowOff>
    </xdr:from>
    <xdr:to>
      <xdr:col>18</xdr:col>
      <xdr:colOff>409343</xdr:colOff>
      <xdr:row>22</xdr:row>
      <xdr:rowOff>49252</xdr:rowOff>
    </xdr:to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3F5318AC-ACEB-4CAC-A680-1EA90FDEBB56}"/>
            </a:ext>
          </a:extLst>
        </xdr:cNvPr>
        <xdr:cNvSpPr txBox="1"/>
      </xdr:nvSpPr>
      <xdr:spPr>
        <a:xfrm>
          <a:off x="10642910" y="3592086"/>
          <a:ext cx="638872" cy="360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bg1"/>
              </a:solidFill>
              <a:latin typeface="Modern No. 20" panose="02070704070505020303" pitchFamily="18" charset="0"/>
            </a:rPr>
            <a:t>Ops</a:t>
          </a:r>
        </a:p>
      </xdr:txBody>
    </xdr:sp>
    <xdr:clientData/>
  </xdr:twoCellAnchor>
  <xdr:twoCellAnchor>
    <xdr:from>
      <xdr:col>19</xdr:col>
      <xdr:colOff>209086</xdr:colOff>
      <xdr:row>21</xdr:row>
      <xdr:rowOff>162623</xdr:rowOff>
    </xdr:from>
    <xdr:to>
      <xdr:col>20</xdr:col>
      <xdr:colOff>335465</xdr:colOff>
      <xdr:row>23</xdr:row>
      <xdr:rowOff>151009</xdr:rowOff>
    </xdr:to>
    <xdr:sp macro="" textlink="Info!E34">
      <xdr:nvSpPr>
        <xdr:cNvPr id="149" name="TextBox 148">
          <a:extLst>
            <a:ext uri="{FF2B5EF4-FFF2-40B4-BE49-F238E27FC236}">
              <a16:creationId xmlns:a16="http://schemas.microsoft.com/office/drawing/2014/main" id="{065C4767-48FD-4907-9C0E-B2E5DDCCF4BA}"/>
            </a:ext>
          </a:extLst>
        </xdr:cNvPr>
        <xdr:cNvSpPr txBox="1"/>
      </xdr:nvSpPr>
      <xdr:spPr>
        <a:xfrm>
          <a:off x="11685549" y="3879696"/>
          <a:ext cx="730404" cy="360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98D9C21-725C-4880-A21D-8F52CF856119}" type="TxLink">
            <a:rPr lang="en-US" sz="16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9.1%</a:t>
          </a:fld>
          <a:endParaRPr lang="en-AU" sz="1600" b="0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17</xdr:col>
      <xdr:colOff>280175</xdr:colOff>
      <xdr:row>21</xdr:row>
      <xdr:rowOff>127776</xdr:rowOff>
    </xdr:from>
    <xdr:to>
      <xdr:col>18</xdr:col>
      <xdr:colOff>406555</xdr:colOff>
      <xdr:row>23</xdr:row>
      <xdr:rowOff>116162</xdr:rowOff>
    </xdr:to>
    <xdr:sp macro="" textlink="Info!E35">
      <xdr:nvSpPr>
        <xdr:cNvPr id="150" name="TextBox 149">
          <a:extLst>
            <a:ext uri="{FF2B5EF4-FFF2-40B4-BE49-F238E27FC236}">
              <a16:creationId xmlns:a16="http://schemas.microsoft.com/office/drawing/2014/main" id="{C3968474-6928-40E9-914F-AA74F902BEA2}"/>
            </a:ext>
          </a:extLst>
        </xdr:cNvPr>
        <xdr:cNvSpPr txBox="1"/>
      </xdr:nvSpPr>
      <xdr:spPr>
        <a:xfrm>
          <a:off x="10548590" y="3844849"/>
          <a:ext cx="730404" cy="360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34F0DE6C-9D9F-4E05-B3D3-C21C9E4CBB72}" type="TxLink">
            <a:rPr lang="en-US" sz="16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(9.8%)</a:t>
          </a:fld>
          <a:endParaRPr lang="en-AU" sz="1600" b="0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18</xdr:col>
      <xdr:colOff>269954</xdr:colOff>
      <xdr:row>16</xdr:row>
      <xdr:rowOff>107331</xdr:rowOff>
    </xdr:from>
    <xdr:to>
      <xdr:col>19</xdr:col>
      <xdr:colOff>396334</xdr:colOff>
      <xdr:row>18</xdr:row>
      <xdr:rowOff>95717</xdr:rowOff>
    </xdr:to>
    <xdr:sp macro="" textlink="Info!E33">
      <xdr:nvSpPr>
        <xdr:cNvPr id="151" name="TextBox 150">
          <a:extLst>
            <a:ext uri="{FF2B5EF4-FFF2-40B4-BE49-F238E27FC236}">
              <a16:creationId xmlns:a16="http://schemas.microsoft.com/office/drawing/2014/main" id="{162498CE-1A68-4E53-99FB-3B9C472941AB}"/>
            </a:ext>
          </a:extLst>
        </xdr:cNvPr>
        <xdr:cNvSpPr txBox="1"/>
      </xdr:nvSpPr>
      <xdr:spPr>
        <a:xfrm>
          <a:off x="11142393" y="2895136"/>
          <a:ext cx="730404" cy="360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3A7756C-E702-4DB4-98C7-5CEE065E5E91}" type="TxLink">
            <a:rPr lang="en-US" sz="16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5.7%</a:t>
          </a:fld>
          <a:endParaRPr lang="en-AU" sz="1600" b="0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ebextensions/webextension1.xml><?xml version="1.0" encoding="utf-8"?>
<we:webextension xmlns:we="http://schemas.microsoft.com/office/webextensions/webextension/2010/11" id="{7B48AF21-FD1C-4D95-9758-C96BE052EBAD}">
  <we:reference id="wa104104476" version="1.3.0.0" store="en-US" storeType="OMEX"/>
  <we:alternateReferences/>
  <we:properties>
    <we:property name="sku" value="&quot;peoplebar-giant&quot;"/>
    <we:property name="theme" value="&quot;giant-redwhiteblack&quot;"/>
    <we:property name="shape" value="&quot;muscle-people&quot;"/>
    <we:property name="layout-element-title" value="&quot;Headcount&quot;"/>
  </we:properties>
  <we:bindings>
    <we:binding id="dataVizBinding" type="matrix" appref="{A10005F0-C9A3-434B-80C1-60B253280DCC}"/>
  </we:bindings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7B1C4-CDC2-4BBD-BF07-E53F22658CA5}">
  <sheetPr>
    <tabColor theme="8" tint="-0.499984740745262"/>
  </sheetPr>
  <dimension ref="B2:F35"/>
  <sheetViews>
    <sheetView workbookViewId="0">
      <selection activeCell="E33" sqref="E33:E35"/>
    </sheetView>
  </sheetViews>
  <sheetFormatPr defaultRowHeight="15" x14ac:dyDescent="0.25"/>
  <cols>
    <col min="2" max="2" width="31.140625" customWidth="1"/>
  </cols>
  <sheetData>
    <row r="2" spans="2:6" x14ac:dyDescent="0.25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</row>
    <row r="3" spans="2:6" x14ac:dyDescent="0.25">
      <c r="B3" t="s">
        <v>10</v>
      </c>
      <c r="C3">
        <v>32.299999999999997</v>
      </c>
      <c r="D3">
        <f>C3*1.89</f>
        <v>61.04699999999999</v>
      </c>
      <c r="E3" s="4">
        <f>(D3-C3)/C3</f>
        <v>0.8899999999999999</v>
      </c>
      <c r="F3" s="4">
        <f>1-E3</f>
        <v>0.1100000000000001</v>
      </c>
    </row>
    <row r="4" spans="2:6" x14ac:dyDescent="0.25">
      <c r="B4" t="s">
        <v>11</v>
      </c>
      <c r="C4">
        <v>33.299999999999997</v>
      </c>
      <c r="D4">
        <f>C4*1.81</f>
        <v>60.272999999999996</v>
      </c>
      <c r="E4" s="4">
        <f t="shared" ref="E4:E5" si="0">(D4-C4)/C4</f>
        <v>0.81</v>
      </c>
      <c r="F4" s="4">
        <f t="shared" ref="F4:F5" si="1">1-E4</f>
        <v>0.18999999999999995</v>
      </c>
    </row>
    <row r="5" spans="2:6" x14ac:dyDescent="0.25">
      <c r="B5" t="s">
        <v>12</v>
      </c>
      <c r="C5">
        <v>34.299999999999997</v>
      </c>
      <c r="D5">
        <f>C5*1.75</f>
        <v>60.024999999999991</v>
      </c>
      <c r="E5" s="4">
        <f t="shared" si="0"/>
        <v>0.74999999999999989</v>
      </c>
      <c r="F5" s="4">
        <f t="shared" si="1"/>
        <v>0.25000000000000011</v>
      </c>
    </row>
    <row r="7" spans="2:6" x14ac:dyDescent="0.25">
      <c r="B7" t="s">
        <v>5</v>
      </c>
      <c r="C7" s="2">
        <v>0.88</v>
      </c>
      <c r="D7">
        <f>1-C7</f>
        <v>0.12</v>
      </c>
      <c r="E7" s="2">
        <v>0.92</v>
      </c>
      <c r="F7">
        <f>1-E7</f>
        <v>7.999999999999996E-2</v>
      </c>
    </row>
    <row r="9" spans="2:6" x14ac:dyDescent="0.25">
      <c r="B9" t="s">
        <v>6</v>
      </c>
      <c r="C9" s="6">
        <v>53.3</v>
      </c>
      <c r="D9" s="6">
        <v>41.1</v>
      </c>
    </row>
    <row r="10" spans="2:6" x14ac:dyDescent="0.25">
      <c r="B10" t="s">
        <v>9</v>
      </c>
      <c r="C10" s="6">
        <v>52.2</v>
      </c>
      <c r="D10" s="6">
        <v>65.8</v>
      </c>
      <c r="E10" s="3">
        <f>(D10-C10)/C10</f>
        <v>0.26053639846743282</v>
      </c>
    </row>
    <row r="12" spans="2:6" x14ac:dyDescent="0.25">
      <c r="B12" t="s">
        <v>7</v>
      </c>
      <c r="C12">
        <v>91</v>
      </c>
      <c r="D12">
        <v>92</v>
      </c>
    </row>
    <row r="13" spans="2:6" x14ac:dyDescent="0.25">
      <c r="B13" t="s">
        <v>8</v>
      </c>
      <c r="C13">
        <v>85</v>
      </c>
      <c r="D13">
        <v>88</v>
      </c>
    </row>
    <row r="15" spans="2:6" x14ac:dyDescent="0.25">
      <c r="B15" t="s">
        <v>13</v>
      </c>
      <c r="C15">
        <v>7</v>
      </c>
      <c r="D15">
        <v>10</v>
      </c>
    </row>
    <row r="16" spans="2:6" x14ac:dyDescent="0.25">
      <c r="B16" t="s">
        <v>14</v>
      </c>
      <c r="C16">
        <v>85</v>
      </c>
      <c r="D16">
        <v>120</v>
      </c>
      <c r="E16" s="3">
        <f t="shared" ref="E16" si="2">(D16-C16)/C16</f>
        <v>0.41176470588235292</v>
      </c>
    </row>
    <row r="17" spans="2:5" x14ac:dyDescent="0.25">
      <c r="B17" t="s">
        <v>27</v>
      </c>
      <c r="C17">
        <v>77</v>
      </c>
      <c r="D17">
        <v>88</v>
      </c>
    </row>
    <row r="20" spans="2:5" x14ac:dyDescent="0.25">
      <c r="B20" t="s">
        <v>15</v>
      </c>
      <c r="C20">
        <v>92</v>
      </c>
      <c r="D20">
        <v>102</v>
      </c>
    </row>
    <row r="21" spans="2:5" x14ac:dyDescent="0.25">
      <c r="B21" t="s">
        <v>16</v>
      </c>
      <c r="C21">
        <v>60</v>
      </c>
      <c r="D21">
        <v>82</v>
      </c>
    </row>
    <row r="22" spans="2:5" x14ac:dyDescent="0.25">
      <c r="B22" t="s">
        <v>17</v>
      </c>
      <c r="C22">
        <v>85</v>
      </c>
      <c r="D22">
        <v>97</v>
      </c>
    </row>
    <row r="23" spans="2:5" x14ac:dyDescent="0.25">
      <c r="B23" t="s">
        <v>18</v>
      </c>
      <c r="C23">
        <v>42</v>
      </c>
      <c r="D23">
        <v>55</v>
      </c>
    </row>
    <row r="24" spans="2:5" x14ac:dyDescent="0.25">
      <c r="B24" t="s">
        <v>19</v>
      </c>
      <c r="C24">
        <v>46</v>
      </c>
      <c r="D24">
        <v>50</v>
      </c>
    </row>
    <row r="25" spans="2:5" x14ac:dyDescent="0.25">
      <c r="B25" t="s">
        <v>20</v>
      </c>
      <c r="C25">
        <v>56</v>
      </c>
      <c r="D25">
        <v>65</v>
      </c>
    </row>
    <row r="27" spans="2:5" x14ac:dyDescent="0.25">
      <c r="B27" s="5" t="s">
        <v>25</v>
      </c>
      <c r="C27" s="5" t="s">
        <v>1</v>
      </c>
      <c r="D27" s="5" t="s">
        <v>2</v>
      </c>
      <c r="E27" s="5" t="s">
        <v>26</v>
      </c>
    </row>
    <row r="28" spans="2:5" x14ac:dyDescent="0.25">
      <c r="B28" t="s">
        <v>21</v>
      </c>
      <c r="C28">
        <v>1110</v>
      </c>
      <c r="D28">
        <v>1339</v>
      </c>
      <c r="E28" s="3">
        <f t="shared" ref="E28:E30" si="3">(D28-C28)/C28</f>
        <v>0.20630630630630631</v>
      </c>
    </row>
    <row r="29" spans="2:5" x14ac:dyDescent="0.25">
      <c r="B29" t="s">
        <v>22</v>
      </c>
      <c r="C29">
        <v>1201</v>
      </c>
      <c r="D29">
        <v>1324</v>
      </c>
      <c r="E29" s="3">
        <f t="shared" si="3"/>
        <v>0.10241465445462115</v>
      </c>
    </row>
    <row r="30" spans="2:5" x14ac:dyDescent="0.25">
      <c r="B30" t="s">
        <v>23</v>
      </c>
      <c r="C30">
        <v>1187</v>
      </c>
      <c r="D30">
        <v>1400</v>
      </c>
      <c r="E30" s="3">
        <f t="shared" si="3"/>
        <v>0.17944397641112048</v>
      </c>
    </row>
    <row r="31" spans="2:5" x14ac:dyDescent="0.25">
      <c r="B31" t="s">
        <v>24</v>
      </c>
      <c r="C31">
        <v>1132</v>
      </c>
      <c r="D31">
        <v>1405</v>
      </c>
      <c r="E31" s="3">
        <f>(D31-C31)/C31</f>
        <v>0.24116607773851589</v>
      </c>
    </row>
    <row r="33" spans="2:5" x14ac:dyDescent="0.25">
      <c r="B33" t="s">
        <v>20</v>
      </c>
      <c r="C33">
        <v>88</v>
      </c>
      <c r="D33">
        <v>93</v>
      </c>
      <c r="E33" s="7">
        <f>(D33-C33)/C33</f>
        <v>5.6818181818181816E-2</v>
      </c>
    </row>
    <row r="34" spans="2:5" x14ac:dyDescent="0.25">
      <c r="B34" t="s">
        <v>28</v>
      </c>
      <c r="C34">
        <v>66</v>
      </c>
      <c r="D34">
        <v>72</v>
      </c>
      <c r="E34" s="7">
        <f t="shared" ref="E34:E35" si="4">(D34-C34)/C34</f>
        <v>9.0909090909090912E-2</v>
      </c>
    </row>
    <row r="35" spans="2:5" x14ac:dyDescent="0.25">
      <c r="B35" t="s">
        <v>17</v>
      </c>
      <c r="C35">
        <v>61</v>
      </c>
      <c r="D35">
        <v>55</v>
      </c>
      <c r="E35" s="7">
        <f t="shared" si="4"/>
        <v>-9.8360655737704916E-2</v>
      </c>
    </row>
  </sheetData>
  <pageMargins left="0.7" right="0.7" top="0.75" bottom="0.75" header="0.3" footer="0.3"/>
  <drawing r:id="rId1"/>
  <extLst>
    <ext xmlns:x15="http://schemas.microsoft.com/office/spreadsheetml/2010/11/main" uri="{F7C9EE02-42E1-4005-9D12-6889AFFD525C}">
      <x15:webExtensions xmlns:xm="http://schemas.microsoft.com/office/excel/2006/main">
        <x15:webExtension appRef="{A10005F0-C9A3-434B-80C1-60B253280DCC}">
          <xm:f>Info!$B$28:$C$31</xm:f>
        </x15:webExtension>
      </x15:webExtens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F26"/>
  <sheetViews>
    <sheetView showGridLines="0" showRowColHeaders="0" tabSelected="1" zoomScaleNormal="100" workbookViewId="0">
      <selection activeCell="AB17" sqref="AB17"/>
    </sheetView>
  </sheetViews>
  <sheetFormatPr defaultRowHeight="15" x14ac:dyDescent="0.25"/>
  <sheetData>
    <row r="26" spans="6:6" x14ac:dyDescent="0.25">
      <c r="F26" s="1"/>
    </row>
  </sheetData>
  <pageMargins left="0.11811023622047245" right="0.11811023622047245" top="0.74803149606299213" bottom="0.74803149606299213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Company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marcus small</cp:lastModifiedBy>
  <dcterms:created xsi:type="dcterms:W3CDTF">2015-07-07T11:51:15Z</dcterms:created>
  <dcterms:modified xsi:type="dcterms:W3CDTF">2019-09-06T09:18:15Z</dcterms:modified>
</cp:coreProperties>
</file>