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8475" activeTab="4"/>
  </bookViews>
  <sheets>
    <sheet name="Oil" sheetId="1" r:id="rId1"/>
    <sheet name="Gas" sheetId="4" r:id="rId2"/>
    <sheet name="Minerals" sheetId="5" r:id="rId3"/>
    <sheet name="Acid" sheetId="6" r:id="rId4"/>
    <sheet name="Summary" sheetId="2" r:id="rId5"/>
  </sheets>
  <calcPr calcId="14562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3" i="5"/>
  <c r="D4" i="5"/>
  <c r="D5" i="5"/>
  <c r="D6" i="5"/>
  <c r="D7" i="5"/>
  <c r="D8" i="5"/>
  <c r="D9" i="5"/>
  <c r="D10" i="5"/>
  <c r="D11" i="5"/>
  <c r="D12" i="5"/>
  <c r="D13" i="5"/>
  <c r="D3" i="6"/>
  <c r="D4" i="6"/>
  <c r="D5" i="6"/>
  <c r="D6" i="6"/>
  <c r="D7" i="6"/>
  <c r="D8" i="6"/>
  <c r="D9" i="6"/>
  <c r="D10" i="6"/>
  <c r="D11" i="6"/>
  <c r="D12" i="6"/>
  <c r="D13" i="6"/>
  <c r="D3" i="1"/>
  <c r="D4" i="1"/>
  <c r="D5" i="1"/>
  <c r="D6" i="1"/>
  <c r="D7" i="1"/>
  <c r="D8" i="1"/>
  <c r="D9" i="1"/>
  <c r="D10" i="1"/>
  <c r="D11" i="1"/>
  <c r="D12" i="1"/>
  <c r="D13" i="1"/>
  <c r="D2" i="4"/>
  <c r="D2" i="5"/>
  <c r="D2" i="6"/>
  <c r="D2" i="1"/>
  <c r="C11" i="2"/>
  <c r="C22" i="2"/>
  <c r="E22" i="2"/>
  <c r="G22" i="2"/>
  <c r="I22" i="2"/>
  <c r="K22" i="2"/>
  <c r="M22" i="2"/>
  <c r="C23" i="2"/>
  <c r="E23" i="2"/>
  <c r="G23" i="2"/>
  <c r="K23" i="2"/>
  <c r="D22" i="2"/>
  <c r="F22" i="2"/>
  <c r="H22" i="2"/>
  <c r="J22" i="2"/>
  <c r="L22" i="2"/>
  <c r="N22" i="2"/>
  <c r="D23" i="2"/>
  <c r="F23" i="2"/>
  <c r="H23" i="2"/>
  <c r="J23" i="2"/>
  <c r="L23" i="2"/>
  <c r="N23" i="2"/>
  <c r="I23" i="2"/>
  <c r="M23" i="2"/>
  <c r="C21" i="2"/>
  <c r="E21" i="2"/>
  <c r="G21" i="2"/>
  <c r="I21" i="2"/>
  <c r="M21" i="2"/>
  <c r="D21" i="2"/>
  <c r="F21" i="2"/>
  <c r="H21" i="2"/>
  <c r="J21" i="2"/>
  <c r="L21" i="2"/>
  <c r="N21" i="2"/>
  <c r="K21" i="2"/>
  <c r="D20" i="2"/>
  <c r="F20" i="2"/>
  <c r="H20" i="2"/>
  <c r="L20" i="2"/>
  <c r="E20" i="2"/>
  <c r="G20" i="2"/>
  <c r="I20" i="2"/>
  <c r="K20" i="2"/>
  <c r="M20" i="2"/>
  <c r="J20" i="2"/>
  <c r="N20" i="2"/>
  <c r="C20" i="2"/>
  <c r="C25" i="2" l="1"/>
  <c r="E25" i="2"/>
  <c r="G25" i="2"/>
  <c r="I25" i="2"/>
  <c r="K25" i="2"/>
  <c r="M25" i="2"/>
  <c r="D25" i="2"/>
  <c r="F25" i="2"/>
  <c r="H25" i="2"/>
  <c r="J25" i="2"/>
  <c r="L25" i="2"/>
  <c r="N25" i="2"/>
  <c r="N11" i="2"/>
  <c r="D14" i="2"/>
  <c r="E12" i="2"/>
  <c r="I12" i="2"/>
  <c r="M12" i="2"/>
  <c r="E13" i="2"/>
  <c r="I13" i="2"/>
  <c r="M13" i="2"/>
  <c r="E14" i="2"/>
  <c r="I14" i="2"/>
  <c r="M14" i="2"/>
  <c r="J14" i="2"/>
  <c r="F12" i="2"/>
  <c r="J12" i="2"/>
  <c r="N12" i="2"/>
  <c r="F13" i="2"/>
  <c r="J13" i="2"/>
  <c r="N13" i="2"/>
  <c r="L14" i="2"/>
  <c r="H11" i="2"/>
  <c r="L11" i="2"/>
  <c r="K11" i="2"/>
  <c r="M11" i="2"/>
  <c r="N14" i="2"/>
  <c r="C12" i="2"/>
  <c r="G12" i="2"/>
  <c r="K12" i="2"/>
  <c r="C13" i="2"/>
  <c r="G13" i="2"/>
  <c r="K13" i="2"/>
  <c r="C14" i="2"/>
  <c r="G14" i="2"/>
  <c r="K14" i="2"/>
  <c r="F14" i="2"/>
  <c r="D12" i="2"/>
  <c r="H12" i="2"/>
  <c r="L12" i="2"/>
  <c r="D13" i="2"/>
  <c r="H13" i="2"/>
  <c r="L13" i="2"/>
  <c r="H14" i="2"/>
  <c r="F11" i="2"/>
  <c r="J11" i="2"/>
  <c r="I11" i="2"/>
  <c r="G11" i="2"/>
  <c r="E11" i="2"/>
  <c r="D11" i="2"/>
  <c r="D29" i="2" l="1"/>
  <c r="E29" i="2"/>
  <c r="G29" i="2"/>
  <c r="I29" i="2"/>
  <c r="J29" i="2"/>
  <c r="F29" i="2"/>
  <c r="H32" i="2"/>
  <c r="L31" i="2"/>
  <c r="H31" i="2"/>
  <c r="D31" i="2"/>
  <c r="L30" i="2"/>
  <c r="H30" i="2"/>
  <c r="D30" i="2"/>
  <c r="F32" i="2"/>
  <c r="K32" i="2"/>
  <c r="G32" i="2"/>
  <c r="K31" i="2"/>
  <c r="G31" i="2"/>
  <c r="K30" i="2"/>
  <c r="G30" i="2"/>
  <c r="N32" i="2"/>
  <c r="M29" i="2"/>
  <c r="K29" i="2"/>
  <c r="K34" i="2" s="1"/>
  <c r="L29" i="2"/>
  <c r="H29" i="2"/>
  <c r="L32" i="2"/>
  <c r="N31" i="2"/>
  <c r="J31" i="2"/>
  <c r="F31" i="2"/>
  <c r="N30" i="2"/>
  <c r="J30" i="2"/>
  <c r="F30" i="2"/>
  <c r="J32" i="2"/>
  <c r="M32" i="2"/>
  <c r="I32" i="2"/>
  <c r="E32" i="2"/>
  <c r="M31" i="2"/>
  <c r="I31" i="2"/>
  <c r="E31" i="2"/>
  <c r="M30" i="2"/>
  <c r="I30" i="2"/>
  <c r="E30" i="2"/>
  <c r="D32" i="2"/>
  <c r="N29" i="2"/>
  <c r="C32" i="2"/>
  <c r="C31" i="2"/>
  <c r="C30" i="2"/>
  <c r="C29" i="2"/>
  <c r="D16" i="2"/>
  <c r="E16" i="2"/>
  <c r="G16" i="2"/>
  <c r="I16" i="2"/>
  <c r="J16" i="2"/>
  <c r="F16" i="2"/>
  <c r="M16" i="2"/>
  <c r="K16" i="2"/>
  <c r="L16" i="2"/>
  <c r="H16" i="2"/>
  <c r="N16" i="2"/>
  <c r="C16" i="2"/>
  <c r="H34" i="2" l="1"/>
  <c r="C34" i="2"/>
  <c r="N34" i="2"/>
  <c r="L34" i="2"/>
  <c r="M34" i="2"/>
  <c r="F34" i="2"/>
  <c r="I34" i="2"/>
  <c r="E34" i="2"/>
  <c r="J34" i="2"/>
  <c r="G34" i="2"/>
  <c r="D34" i="2"/>
</calcChain>
</file>

<file path=xl/sharedStrings.xml><?xml version="1.0" encoding="utf-8"?>
<sst xmlns="http://schemas.openxmlformats.org/spreadsheetml/2006/main" count="34" uniqueCount="9">
  <si>
    <t>date</t>
  </si>
  <si>
    <t>Oil</t>
  </si>
  <si>
    <t>Gas</t>
  </si>
  <si>
    <t>Minerals</t>
  </si>
  <si>
    <t>Acid</t>
  </si>
  <si>
    <t>Upstream</t>
  </si>
  <si>
    <t>DownStream</t>
  </si>
  <si>
    <t>Total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</si>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</sst>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1" applyFont="1" applyFill="1" applyBorder="1" applyAlignment="1">
      <alignment horizontal="center"/>
    </xf>
    <xf numFmtId="0" fontId="5" fillId="0" borderId="0" xfId="0" applyFont="1"/>
    <xf numFmtId="3" fontId="2" fillId="0" borderId="0" xfId="1" applyNumberFormat="1" applyFont="1" applyFill="1" applyBorder="1"/>
    <xf numFmtId="14" fontId="2" fillId="0" borderId="1" xfId="1" applyNumberFormat="1" applyFont="1" applyFill="1" applyBorder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2" borderId="0" xfId="0" applyFont="1" applyFill="1"/>
    <xf numFmtId="14" fontId="4" fillId="2" borderId="0" xfId="1" applyNumberFormat="1" applyFont="1" applyFill="1" applyBorder="1"/>
  </cellXfs>
  <cellStyles count="10">
    <cellStyle name="Čiarka 2" xfId="6"/>
    <cellStyle name="Čiarka 2 2" xfId="9"/>
    <cellStyle name="Čiarka 3" xfId="7"/>
    <cellStyle name="Čiarka 4" xfId="3"/>
    <cellStyle name="Normal" xfId="0" builtinId="0"/>
    <cellStyle name="Normálna 2" xfId="5"/>
    <cellStyle name="Normálna 2 2" xfId="8"/>
    <cellStyle name="Normálna 3" xfId="1"/>
    <cellStyle name="Percentá 2" xfId="4"/>
    <cellStyle name="Percentá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466725</xdr:colOff>
      <xdr:row>6</xdr:row>
      <xdr:rowOff>123825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0001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523874</xdr:colOff>
      <xdr:row>1</xdr:row>
      <xdr:rowOff>142875</xdr:rowOff>
    </xdr:from>
    <xdr:to>
      <xdr:col>11</xdr:col>
      <xdr:colOff>504825</xdr:colOff>
      <xdr:row>5</xdr:row>
      <xdr:rowOff>95251</xdr:rowOff>
    </xdr:to>
    <xdr:sp macro="" textlink="">
      <xdr:nvSpPr>
        <xdr:cNvPr id="5" name="TextBox 4"/>
        <xdr:cNvSpPr txBox="1"/>
      </xdr:nvSpPr>
      <xdr:spPr>
        <a:xfrm>
          <a:off x="1133474" y="323850"/>
          <a:ext cx="6848476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accent1">
                  <a:lumMod val="75000"/>
                </a:schemeClr>
              </a:solidFill>
            </a:rPr>
            <a:t>Indirect Consolidating</a:t>
          </a:r>
          <a:r>
            <a:rPr lang="en-AU" sz="2800" baseline="0">
              <a:solidFill>
                <a:schemeClr val="accent1">
                  <a:lumMod val="75000"/>
                </a:schemeClr>
              </a:solidFill>
            </a:rPr>
            <a:t> Sheets</a:t>
          </a:r>
          <a:endParaRPr lang="en-AU" sz="28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workbookViewId="0">
      <selection activeCell="L34" sqref="L34"/>
    </sheetView>
  </sheetViews>
  <sheetFormatPr defaultRowHeight="14.25" x14ac:dyDescent="0.2"/>
  <cols>
    <col min="1" max="1" width="9.7109375" style="2" bestFit="1" customWidth="1"/>
    <col min="2" max="2" width="11.42578125" style="2" customWidth="1"/>
    <col min="3" max="3" width="14.42578125" style="2" customWidth="1"/>
    <col min="4" max="4" width="11.5703125" style="2" customWidth="1"/>
    <col min="5" max="16384" width="9.140625" style="2"/>
  </cols>
  <sheetData>
    <row r="1" spans="1:4" x14ac:dyDescent="0.2">
      <c r="A1" s="1" t="s">
        <v>0</v>
      </c>
      <c r="B1" s="1" t="s">
        <v>5</v>
      </c>
      <c r="C1" s="1" t="s">
        <v>6</v>
      </c>
      <c r="D1" s="1" t="s">
        <v>7</v>
      </c>
    </row>
    <row r="2" spans="1:4" x14ac:dyDescent="0.2">
      <c r="A2" s="4">
        <v>41640</v>
      </c>
      <c r="B2" s="3">
        <v>4810.3</v>
      </c>
      <c r="C2" s="3">
        <v>19555.400000000001</v>
      </c>
      <c r="D2" s="3">
        <f>SUM(B2:C2)</f>
        <v>24365.7</v>
      </c>
    </row>
    <row r="3" spans="1:4" x14ac:dyDescent="0.2">
      <c r="A3" s="4">
        <v>41671</v>
      </c>
      <c r="B3" s="3">
        <v>4824.3</v>
      </c>
      <c r="C3" s="3">
        <v>17509.400000000001</v>
      </c>
      <c r="D3" s="3">
        <f t="shared" ref="D3:D13" si="0">SUM(B3:C3)</f>
        <v>22333.7</v>
      </c>
    </row>
    <row r="4" spans="1:4" x14ac:dyDescent="0.2">
      <c r="A4" s="4">
        <v>41699</v>
      </c>
      <c r="B4" s="3">
        <v>5037.8</v>
      </c>
      <c r="C4" s="3">
        <v>18787.100000000002</v>
      </c>
      <c r="D4" s="3">
        <f t="shared" si="0"/>
        <v>23824.9</v>
      </c>
    </row>
    <row r="5" spans="1:4" x14ac:dyDescent="0.2">
      <c r="A5" s="4">
        <v>41730</v>
      </c>
      <c r="B5" s="3">
        <v>4901.8</v>
      </c>
      <c r="C5" s="3">
        <v>16938.2</v>
      </c>
      <c r="D5" s="3">
        <f t="shared" si="0"/>
        <v>21840</v>
      </c>
    </row>
    <row r="6" spans="1:4" x14ac:dyDescent="0.2">
      <c r="A6" s="4">
        <v>41760</v>
      </c>
      <c r="B6" s="3">
        <v>5768.1</v>
      </c>
      <c r="C6" s="3">
        <v>16300.800000000001</v>
      </c>
      <c r="D6" s="3">
        <f t="shared" si="0"/>
        <v>22068.9</v>
      </c>
    </row>
    <row r="7" spans="1:4" x14ac:dyDescent="0.2">
      <c r="A7" s="4">
        <v>41791</v>
      </c>
      <c r="B7" s="3">
        <v>4610.6000000000004</v>
      </c>
      <c r="C7" s="3">
        <v>13448.400000000001</v>
      </c>
      <c r="D7" s="3">
        <f t="shared" si="0"/>
        <v>18059</v>
      </c>
    </row>
    <row r="8" spans="1:4" x14ac:dyDescent="0.2">
      <c r="A8" s="4">
        <v>41821</v>
      </c>
      <c r="B8" s="3">
        <v>4513.7</v>
      </c>
      <c r="C8" s="3">
        <v>13916.5</v>
      </c>
      <c r="D8" s="3">
        <f t="shared" si="0"/>
        <v>18430.2</v>
      </c>
    </row>
    <row r="9" spans="1:4" x14ac:dyDescent="0.2">
      <c r="A9" s="4">
        <v>41852</v>
      </c>
      <c r="B9" s="3">
        <v>4781.6000000000004</v>
      </c>
      <c r="C9" s="3">
        <v>14429.300000000001</v>
      </c>
      <c r="D9" s="3">
        <f t="shared" si="0"/>
        <v>19210.900000000001</v>
      </c>
    </row>
    <row r="10" spans="1:4" x14ac:dyDescent="0.2">
      <c r="A10" s="4">
        <v>41883</v>
      </c>
      <c r="B10" s="3">
        <v>4999.6000000000004</v>
      </c>
      <c r="C10" s="3">
        <v>13972.6</v>
      </c>
      <c r="D10" s="3">
        <f t="shared" si="0"/>
        <v>18972.2</v>
      </c>
    </row>
    <row r="11" spans="1:4" x14ac:dyDescent="0.2">
      <c r="A11" s="4">
        <v>41913</v>
      </c>
      <c r="B11" s="3">
        <v>5117.9000000000005</v>
      </c>
      <c r="C11" s="3">
        <v>14049.400000000001</v>
      </c>
      <c r="D11" s="3">
        <f t="shared" si="0"/>
        <v>19167.300000000003</v>
      </c>
    </row>
    <row r="12" spans="1:4" x14ac:dyDescent="0.2">
      <c r="A12" s="4">
        <v>41944</v>
      </c>
      <c r="B12" s="3">
        <v>4050.9</v>
      </c>
      <c r="C12" s="3">
        <v>13738.800000000001</v>
      </c>
      <c r="D12" s="3">
        <f t="shared" si="0"/>
        <v>17789.7</v>
      </c>
    </row>
    <row r="13" spans="1:4" x14ac:dyDescent="0.2">
      <c r="A13" s="4">
        <v>41974</v>
      </c>
      <c r="B13" s="3">
        <v>4246.6000000000004</v>
      </c>
      <c r="C13" s="3">
        <v>14702.5</v>
      </c>
      <c r="D13" s="3">
        <f t="shared" si="0"/>
        <v>18949.099999999999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3"/>
  <sheetViews>
    <sheetView workbookViewId="0">
      <selection activeCell="B19" sqref="B19"/>
    </sheetView>
  </sheetViews>
  <sheetFormatPr defaultRowHeight="14.25" x14ac:dyDescent="0.2"/>
  <cols>
    <col min="1" max="1" width="9.7109375" style="2" bestFit="1" customWidth="1"/>
    <col min="2" max="2" width="11.42578125" style="2" customWidth="1"/>
    <col min="3" max="3" width="14.42578125" style="2" customWidth="1"/>
    <col min="4" max="4" width="11.5703125" style="2" customWidth="1"/>
    <col min="5" max="16384" width="9.140625" style="2"/>
  </cols>
  <sheetData>
    <row r="1" spans="1:4" x14ac:dyDescent="0.2">
      <c r="A1" s="1" t="s">
        <v>0</v>
      </c>
      <c r="B1" s="1" t="s">
        <v>5</v>
      </c>
      <c r="C1" s="1" t="s">
        <v>6</v>
      </c>
      <c r="D1" s="1" t="s">
        <v>7</v>
      </c>
    </row>
    <row r="2" spans="1:4" x14ac:dyDescent="0.2">
      <c r="A2" s="4">
        <v>41640</v>
      </c>
      <c r="B2" s="3">
        <v>14430.9</v>
      </c>
      <c r="C2" s="3">
        <v>58666.2</v>
      </c>
      <c r="D2" s="3">
        <f>SUM(B2:C2)</f>
        <v>73097.099999999991</v>
      </c>
    </row>
    <row r="3" spans="1:4" x14ac:dyDescent="0.2">
      <c r="A3" s="4">
        <v>41671</v>
      </c>
      <c r="B3" s="3">
        <v>14472.9</v>
      </c>
      <c r="C3" s="3">
        <v>52528.2</v>
      </c>
      <c r="D3" s="3">
        <f t="shared" ref="D3:D13" si="0">SUM(B3:C3)</f>
        <v>67001.099999999991</v>
      </c>
    </row>
    <row r="4" spans="1:4" x14ac:dyDescent="0.2">
      <c r="A4" s="4">
        <v>41699</v>
      </c>
      <c r="B4" s="3">
        <v>15113.4</v>
      </c>
      <c r="C4" s="3">
        <v>56361.299999999996</v>
      </c>
      <c r="D4" s="3">
        <f t="shared" si="0"/>
        <v>71474.7</v>
      </c>
    </row>
    <row r="5" spans="1:4" x14ac:dyDescent="0.2">
      <c r="A5" s="4">
        <v>41730</v>
      </c>
      <c r="B5" s="3">
        <v>14705.4</v>
      </c>
      <c r="C5" s="3">
        <v>50814.6</v>
      </c>
      <c r="D5" s="3">
        <f t="shared" si="0"/>
        <v>65520</v>
      </c>
    </row>
    <row r="6" spans="1:4" x14ac:dyDescent="0.2">
      <c r="A6" s="4">
        <v>41760</v>
      </c>
      <c r="B6" s="3">
        <v>17304.3</v>
      </c>
      <c r="C6" s="3">
        <v>48902.400000000001</v>
      </c>
      <c r="D6" s="3">
        <f t="shared" si="0"/>
        <v>66206.7</v>
      </c>
    </row>
    <row r="7" spans="1:4" x14ac:dyDescent="0.2">
      <c r="A7" s="4">
        <v>41791</v>
      </c>
      <c r="B7" s="3">
        <v>13831.8</v>
      </c>
      <c r="C7" s="3">
        <v>40345.199999999997</v>
      </c>
      <c r="D7" s="3">
        <f t="shared" si="0"/>
        <v>54177</v>
      </c>
    </row>
    <row r="8" spans="1:4" x14ac:dyDescent="0.2">
      <c r="A8" s="4">
        <v>41821</v>
      </c>
      <c r="B8" s="3">
        <v>13541.1</v>
      </c>
      <c r="C8" s="3">
        <v>41749.5</v>
      </c>
      <c r="D8" s="3">
        <f t="shared" si="0"/>
        <v>55290.6</v>
      </c>
    </row>
    <row r="9" spans="1:4" x14ac:dyDescent="0.2">
      <c r="A9" s="4">
        <v>41852</v>
      </c>
      <c r="B9" s="3">
        <v>14344.8</v>
      </c>
      <c r="C9" s="3">
        <v>43287.9</v>
      </c>
      <c r="D9" s="3">
        <f t="shared" si="0"/>
        <v>57632.7</v>
      </c>
    </row>
    <row r="10" spans="1:4" x14ac:dyDescent="0.2">
      <c r="A10" s="4">
        <v>41883</v>
      </c>
      <c r="B10" s="3">
        <v>14998.8</v>
      </c>
      <c r="C10" s="3">
        <v>41917.799999999996</v>
      </c>
      <c r="D10" s="3">
        <f t="shared" si="0"/>
        <v>56916.599999999991</v>
      </c>
    </row>
    <row r="11" spans="1:4" x14ac:dyDescent="0.2">
      <c r="A11" s="4">
        <v>41913</v>
      </c>
      <c r="B11" s="3">
        <v>15353.699999999999</v>
      </c>
      <c r="C11" s="3">
        <v>42148.2</v>
      </c>
      <c r="D11" s="3">
        <f t="shared" si="0"/>
        <v>57501.899999999994</v>
      </c>
    </row>
    <row r="12" spans="1:4" x14ac:dyDescent="0.2">
      <c r="A12" s="4">
        <v>41944</v>
      </c>
      <c r="B12" s="3">
        <v>12152.699999999999</v>
      </c>
      <c r="C12" s="3">
        <v>41216.400000000001</v>
      </c>
      <c r="D12" s="3">
        <f t="shared" si="0"/>
        <v>53369.1</v>
      </c>
    </row>
    <row r="13" spans="1:4" x14ac:dyDescent="0.2">
      <c r="A13" s="4">
        <v>41974</v>
      </c>
      <c r="B13" s="3">
        <v>12739.8</v>
      </c>
      <c r="C13" s="3">
        <v>44107.5</v>
      </c>
      <c r="D13" s="3">
        <f t="shared" si="0"/>
        <v>56847.3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workbookViewId="0">
      <selection activeCell="B19" sqref="B19"/>
    </sheetView>
  </sheetViews>
  <sheetFormatPr defaultRowHeight="14.25" x14ac:dyDescent="0.2"/>
  <cols>
    <col min="1" max="1" width="9.7109375" style="2" bestFit="1" customWidth="1"/>
    <col min="2" max="2" width="11.42578125" style="2" customWidth="1"/>
    <col min="3" max="3" width="14.42578125" style="2" customWidth="1"/>
    <col min="4" max="4" width="11.5703125" style="2" customWidth="1"/>
    <col min="5" max="16384" width="9.140625" style="2"/>
  </cols>
  <sheetData>
    <row r="1" spans="1:4" x14ac:dyDescent="0.2">
      <c r="A1" s="1" t="s">
        <v>0</v>
      </c>
      <c r="B1" s="1" t="s">
        <v>5</v>
      </c>
      <c r="C1" s="1" t="s">
        <v>6</v>
      </c>
      <c r="D1" s="1" t="s">
        <v>7</v>
      </c>
    </row>
    <row r="2" spans="1:4" x14ac:dyDescent="0.2">
      <c r="A2" s="4">
        <v>41640</v>
      </c>
      <c r="B2" s="3">
        <v>24051.5</v>
      </c>
      <c r="C2" s="3">
        <v>97777</v>
      </c>
      <c r="D2" s="3">
        <f>SUM(B2:C2)</f>
        <v>121828.5</v>
      </c>
    </row>
    <row r="3" spans="1:4" x14ac:dyDescent="0.2">
      <c r="A3" s="4">
        <v>41671</v>
      </c>
      <c r="B3" s="3">
        <v>24121.5</v>
      </c>
      <c r="C3" s="3">
        <v>87547</v>
      </c>
      <c r="D3" s="3">
        <f t="shared" ref="D3:D13" si="0">SUM(B3:C3)</f>
        <v>111668.5</v>
      </c>
    </row>
    <row r="4" spans="1:4" x14ac:dyDescent="0.2">
      <c r="A4" s="4">
        <v>41699</v>
      </c>
      <c r="B4" s="3">
        <v>25189</v>
      </c>
      <c r="C4" s="3">
        <v>93935.5</v>
      </c>
      <c r="D4" s="3">
        <f t="shared" si="0"/>
        <v>119124.5</v>
      </c>
    </row>
    <row r="5" spans="1:4" x14ac:dyDescent="0.2">
      <c r="A5" s="4">
        <v>41730</v>
      </c>
      <c r="B5" s="3">
        <v>24509</v>
      </c>
      <c r="C5" s="3">
        <v>84691</v>
      </c>
      <c r="D5" s="3">
        <f t="shared" si="0"/>
        <v>109200</v>
      </c>
    </row>
    <row r="6" spans="1:4" x14ac:dyDescent="0.2">
      <c r="A6" s="4">
        <v>41760</v>
      </c>
      <c r="B6" s="3">
        <v>28840.5</v>
      </c>
      <c r="C6" s="3">
        <v>81504</v>
      </c>
      <c r="D6" s="3">
        <f t="shared" si="0"/>
        <v>110344.5</v>
      </c>
    </row>
    <row r="7" spans="1:4" x14ac:dyDescent="0.2">
      <c r="A7" s="4">
        <v>41791</v>
      </c>
      <c r="B7" s="3">
        <v>23053</v>
      </c>
      <c r="C7" s="3">
        <v>67242</v>
      </c>
      <c r="D7" s="3">
        <f t="shared" si="0"/>
        <v>90295</v>
      </c>
    </row>
    <row r="8" spans="1:4" x14ac:dyDescent="0.2">
      <c r="A8" s="4">
        <v>41821</v>
      </c>
      <c r="B8" s="3">
        <v>22568.5</v>
      </c>
      <c r="C8" s="3">
        <v>69582.5</v>
      </c>
      <c r="D8" s="3">
        <f t="shared" si="0"/>
        <v>92151</v>
      </c>
    </row>
    <row r="9" spans="1:4" x14ac:dyDescent="0.2">
      <c r="A9" s="4">
        <v>41852</v>
      </c>
      <c r="B9" s="3">
        <v>23908</v>
      </c>
      <c r="C9" s="3">
        <v>72146.5</v>
      </c>
      <c r="D9" s="3">
        <f t="shared" si="0"/>
        <v>96054.5</v>
      </c>
    </row>
    <row r="10" spans="1:4" x14ac:dyDescent="0.2">
      <c r="A10" s="4">
        <v>41883</v>
      </c>
      <c r="B10" s="3">
        <v>24998</v>
      </c>
      <c r="C10" s="3">
        <v>69863</v>
      </c>
      <c r="D10" s="3">
        <f t="shared" si="0"/>
        <v>94861</v>
      </c>
    </row>
    <row r="11" spans="1:4" x14ac:dyDescent="0.2">
      <c r="A11" s="4">
        <v>41913</v>
      </c>
      <c r="B11" s="3">
        <v>25589.5</v>
      </c>
      <c r="C11" s="3">
        <v>70247</v>
      </c>
      <c r="D11" s="3">
        <f t="shared" si="0"/>
        <v>95836.5</v>
      </c>
    </row>
    <row r="12" spans="1:4" x14ac:dyDescent="0.2">
      <c r="A12" s="4">
        <v>41944</v>
      </c>
      <c r="B12" s="3">
        <v>20254.5</v>
      </c>
      <c r="C12" s="3">
        <v>68694</v>
      </c>
      <c r="D12" s="3">
        <f t="shared" si="0"/>
        <v>88948.5</v>
      </c>
    </row>
    <row r="13" spans="1:4" x14ac:dyDescent="0.2">
      <c r="A13" s="4">
        <v>41974</v>
      </c>
      <c r="B13" s="3">
        <v>21233</v>
      </c>
      <c r="C13" s="3">
        <v>73512.5</v>
      </c>
      <c r="D13" s="3">
        <f t="shared" si="0"/>
        <v>94745.5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3"/>
  <sheetViews>
    <sheetView workbookViewId="0">
      <selection activeCell="B19" sqref="B19"/>
    </sheetView>
  </sheetViews>
  <sheetFormatPr defaultRowHeight="14.25" x14ac:dyDescent="0.2"/>
  <cols>
    <col min="1" max="1" width="9.7109375" style="2" bestFit="1" customWidth="1"/>
    <col min="2" max="2" width="11.42578125" style="2" customWidth="1"/>
    <col min="3" max="3" width="14.42578125" style="2" customWidth="1"/>
    <col min="4" max="4" width="11.5703125" style="2" customWidth="1"/>
    <col min="5" max="16384" width="9.140625" style="2"/>
  </cols>
  <sheetData>
    <row r="1" spans="1:4" x14ac:dyDescent="0.2">
      <c r="A1" s="1" t="s">
        <v>0</v>
      </c>
      <c r="B1" s="1" t="s">
        <v>5</v>
      </c>
      <c r="C1" s="1" t="s">
        <v>6</v>
      </c>
      <c r="D1" s="1" t="s">
        <v>7</v>
      </c>
    </row>
    <row r="2" spans="1:4" x14ac:dyDescent="0.2">
      <c r="A2" s="4">
        <v>41640</v>
      </c>
      <c r="B2" s="3">
        <v>5772.36</v>
      </c>
      <c r="C2" s="3">
        <v>23466.48</v>
      </c>
      <c r="D2" s="3">
        <f>SUM(B2:C2)</f>
        <v>29238.84</v>
      </c>
    </row>
    <row r="3" spans="1:4" x14ac:dyDescent="0.2">
      <c r="A3" s="4">
        <v>41671</v>
      </c>
      <c r="B3" s="3">
        <v>5789.16</v>
      </c>
      <c r="C3" s="3">
        <v>21011.279999999999</v>
      </c>
      <c r="D3" s="3">
        <f t="shared" ref="D3:D13" si="0">SUM(B3:C3)</f>
        <v>26800.44</v>
      </c>
    </row>
    <row r="4" spans="1:4" x14ac:dyDescent="0.2">
      <c r="A4" s="4">
        <v>41699</v>
      </c>
      <c r="B4" s="3">
        <v>6045.36</v>
      </c>
      <c r="C4" s="3">
        <v>22544.52</v>
      </c>
      <c r="D4" s="3">
        <f t="shared" si="0"/>
        <v>28589.88</v>
      </c>
    </row>
    <row r="5" spans="1:4" x14ac:dyDescent="0.2">
      <c r="A5" s="4">
        <v>41730</v>
      </c>
      <c r="B5" s="3">
        <v>5882.16</v>
      </c>
      <c r="C5" s="3">
        <v>20325.84</v>
      </c>
      <c r="D5" s="3">
        <f t="shared" si="0"/>
        <v>26208</v>
      </c>
    </row>
    <row r="6" spans="1:4" x14ac:dyDescent="0.2">
      <c r="A6" s="4">
        <v>41760</v>
      </c>
      <c r="B6" s="3">
        <v>6921.7199999999993</v>
      </c>
      <c r="C6" s="3">
        <v>19560.96</v>
      </c>
      <c r="D6" s="3">
        <f t="shared" si="0"/>
        <v>26482.68</v>
      </c>
    </row>
    <row r="7" spans="1:4" x14ac:dyDescent="0.2">
      <c r="A7" s="4">
        <v>41791</v>
      </c>
      <c r="B7" s="3">
        <v>5532.7199999999993</v>
      </c>
      <c r="C7" s="3">
        <v>16138.08</v>
      </c>
      <c r="D7" s="3">
        <f t="shared" si="0"/>
        <v>21670.799999999999</v>
      </c>
    </row>
    <row r="8" spans="1:4" x14ac:dyDescent="0.2">
      <c r="A8" s="4">
        <v>41821</v>
      </c>
      <c r="B8" s="3">
        <v>5416.44</v>
      </c>
      <c r="C8" s="3">
        <v>16699.8</v>
      </c>
      <c r="D8" s="3">
        <f t="shared" si="0"/>
        <v>22116.239999999998</v>
      </c>
    </row>
    <row r="9" spans="1:4" x14ac:dyDescent="0.2">
      <c r="A9" s="4">
        <v>41852</v>
      </c>
      <c r="B9" s="3">
        <v>5737.92</v>
      </c>
      <c r="C9" s="3">
        <v>17315.16</v>
      </c>
      <c r="D9" s="3">
        <f t="shared" si="0"/>
        <v>23053.08</v>
      </c>
    </row>
    <row r="10" spans="1:4" x14ac:dyDescent="0.2">
      <c r="A10" s="4">
        <v>41883</v>
      </c>
      <c r="B10" s="3">
        <v>5999.5199999999995</v>
      </c>
      <c r="C10" s="3">
        <v>16767.12</v>
      </c>
      <c r="D10" s="3">
        <f t="shared" si="0"/>
        <v>22766.639999999999</v>
      </c>
    </row>
    <row r="11" spans="1:4" x14ac:dyDescent="0.2">
      <c r="A11" s="4">
        <v>41913</v>
      </c>
      <c r="B11" s="3">
        <v>6141.48</v>
      </c>
      <c r="C11" s="3">
        <v>16859.28</v>
      </c>
      <c r="D11" s="3">
        <f t="shared" si="0"/>
        <v>23000.76</v>
      </c>
    </row>
    <row r="12" spans="1:4" x14ac:dyDescent="0.2">
      <c r="A12" s="4">
        <v>41944</v>
      </c>
      <c r="B12" s="3">
        <v>4861.08</v>
      </c>
      <c r="C12" s="3">
        <v>16486.559999999998</v>
      </c>
      <c r="D12" s="3">
        <f t="shared" si="0"/>
        <v>21347.64</v>
      </c>
    </row>
    <row r="13" spans="1:4" x14ac:dyDescent="0.2">
      <c r="A13" s="4">
        <v>41974</v>
      </c>
      <c r="B13" s="3">
        <v>5882.16</v>
      </c>
      <c r="C13" s="3">
        <v>17643</v>
      </c>
      <c r="D13" s="3">
        <f t="shared" si="0"/>
        <v>23525.16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B10:N34"/>
  <sheetViews>
    <sheetView showGridLines="0" tabSelected="1" workbookViewId="0">
      <selection activeCell="P14" sqref="P14"/>
    </sheetView>
  </sheetViews>
  <sheetFormatPr defaultRowHeight="14.25" x14ac:dyDescent="0.2"/>
  <cols>
    <col min="1" max="1" width="9.140625" style="2"/>
    <col min="2" max="2" width="13.5703125" style="2" customWidth="1"/>
    <col min="3" max="14" width="10.42578125" style="2" customWidth="1"/>
    <col min="15" max="16384" width="9.140625" style="2"/>
  </cols>
  <sheetData>
    <row r="10" spans="2:14" x14ac:dyDescent="0.2">
      <c r="B10" s="8" t="s">
        <v>5</v>
      </c>
      <c r="C10" s="9">
        <v>41640</v>
      </c>
      <c r="D10" s="9">
        <v>41671</v>
      </c>
      <c r="E10" s="9">
        <v>41699</v>
      </c>
      <c r="F10" s="9">
        <v>41730</v>
      </c>
      <c r="G10" s="9">
        <v>41760</v>
      </c>
      <c r="H10" s="9">
        <v>41791</v>
      </c>
      <c r="I10" s="9">
        <v>41821</v>
      </c>
      <c r="J10" s="9">
        <v>41852</v>
      </c>
      <c r="K10" s="9">
        <v>41883</v>
      </c>
      <c r="L10" s="9">
        <v>41913</v>
      </c>
      <c r="M10" s="9">
        <v>41944</v>
      </c>
      <c r="N10" s="9">
        <v>41974</v>
      </c>
    </row>
    <row r="11" spans="2:14" x14ac:dyDescent="0.2">
      <c r="B11" s="2" t="s">
        <v>1</v>
      </c>
      <c r="C11" s="5">
        <f ca="1">INDIRECT(ADDRESS(COLUMN()-1,2,4,1,$B11))</f>
        <v>4810.3</v>
      </c>
      <c r="D11" s="5">
        <f ca="1">INDIRECT(ADDRESS(COLUMN()-1,2,4,1,$B11))</f>
        <v>4824.3</v>
      </c>
      <c r="E11" s="5">
        <f ca="1">INDIRECT(ADDRESS(COLUMN()-1,2,4,1,$B11))</f>
        <v>5037.8</v>
      </c>
      <c r="F11" s="5">
        <f t="shared" ref="F11:N14" ca="1" si="0">INDIRECT(ADDRESS(COLUMN()-1,2,4,1,$B11))</f>
        <v>4901.8</v>
      </c>
      <c r="G11" s="5">
        <f t="shared" ca="1" si="0"/>
        <v>5768.1</v>
      </c>
      <c r="H11" s="5">
        <f t="shared" ca="1" si="0"/>
        <v>4610.6000000000004</v>
      </c>
      <c r="I11" s="5">
        <f t="shared" ca="1" si="0"/>
        <v>4513.7</v>
      </c>
      <c r="J11" s="5">
        <f t="shared" ca="1" si="0"/>
        <v>4781.6000000000004</v>
      </c>
      <c r="K11" s="5">
        <f t="shared" ca="1" si="0"/>
        <v>4999.6000000000004</v>
      </c>
      <c r="L11" s="5">
        <f t="shared" ca="1" si="0"/>
        <v>5117.9000000000005</v>
      </c>
      <c r="M11" s="5">
        <f t="shared" ca="1" si="0"/>
        <v>4050.9</v>
      </c>
      <c r="N11" s="5">
        <f ca="1">INDIRECT(ADDRESS(COLUMN()-1,2,4,1,$B11))</f>
        <v>4246.6000000000004</v>
      </c>
    </row>
    <row r="12" spans="2:14" x14ac:dyDescent="0.2">
      <c r="B12" s="2" t="s">
        <v>2</v>
      </c>
      <c r="C12" s="5">
        <f t="shared" ref="C12:E14" ca="1" si="1">INDIRECT(ADDRESS(COLUMN()-1,2,4,1,$B12))</f>
        <v>14430.9</v>
      </c>
      <c r="D12" s="5">
        <f t="shared" ca="1" si="1"/>
        <v>14472.9</v>
      </c>
      <c r="E12" s="5">
        <f t="shared" ca="1" si="1"/>
        <v>15113.4</v>
      </c>
      <c r="F12" s="5">
        <f t="shared" ca="1" si="0"/>
        <v>14705.4</v>
      </c>
      <c r="G12" s="5">
        <f t="shared" ca="1" si="0"/>
        <v>17304.3</v>
      </c>
      <c r="H12" s="5">
        <f t="shared" ca="1" si="0"/>
        <v>13831.8</v>
      </c>
      <c r="I12" s="5">
        <f t="shared" ca="1" si="0"/>
        <v>13541.1</v>
      </c>
      <c r="J12" s="5">
        <f t="shared" ca="1" si="0"/>
        <v>14344.8</v>
      </c>
      <c r="K12" s="5">
        <f t="shared" ca="1" si="0"/>
        <v>14998.8</v>
      </c>
      <c r="L12" s="5">
        <f t="shared" ca="1" si="0"/>
        <v>15353.699999999999</v>
      </c>
      <c r="M12" s="5">
        <f t="shared" ca="1" si="0"/>
        <v>12152.699999999999</v>
      </c>
      <c r="N12" s="5">
        <f t="shared" ca="1" si="0"/>
        <v>12739.8</v>
      </c>
    </row>
    <row r="13" spans="2:14" x14ac:dyDescent="0.2">
      <c r="B13" s="2" t="s">
        <v>3</v>
      </c>
      <c r="C13" s="5">
        <f t="shared" ca="1" si="1"/>
        <v>24051.5</v>
      </c>
      <c r="D13" s="5">
        <f t="shared" ca="1" si="1"/>
        <v>24121.5</v>
      </c>
      <c r="E13" s="5">
        <f t="shared" ca="1" si="1"/>
        <v>25189</v>
      </c>
      <c r="F13" s="5">
        <f t="shared" ca="1" si="0"/>
        <v>24509</v>
      </c>
      <c r="G13" s="5">
        <f t="shared" ca="1" si="0"/>
        <v>28840.5</v>
      </c>
      <c r="H13" s="5">
        <f t="shared" ca="1" si="0"/>
        <v>23053</v>
      </c>
      <c r="I13" s="5">
        <f t="shared" ca="1" si="0"/>
        <v>22568.5</v>
      </c>
      <c r="J13" s="5">
        <f t="shared" ca="1" si="0"/>
        <v>23908</v>
      </c>
      <c r="K13" s="5">
        <f t="shared" ca="1" si="0"/>
        <v>24998</v>
      </c>
      <c r="L13" s="5">
        <f t="shared" ca="1" si="0"/>
        <v>25589.5</v>
      </c>
      <c r="M13" s="5">
        <f t="shared" ca="1" si="0"/>
        <v>20254.5</v>
      </c>
      <c r="N13" s="5">
        <f t="shared" ca="1" si="0"/>
        <v>21233</v>
      </c>
    </row>
    <row r="14" spans="2:14" x14ac:dyDescent="0.2">
      <c r="B14" s="2" t="s">
        <v>4</v>
      </c>
      <c r="C14" s="5">
        <f t="shared" ca="1" si="1"/>
        <v>5772.36</v>
      </c>
      <c r="D14" s="5">
        <f ca="1">INDIRECT(ADDRESS(COLUMN()-1,2,4,1,$B14))</f>
        <v>5789.16</v>
      </c>
      <c r="E14" s="5">
        <f t="shared" ca="1" si="1"/>
        <v>6045.36</v>
      </c>
      <c r="F14" s="5">
        <f t="shared" ca="1" si="0"/>
        <v>5882.16</v>
      </c>
      <c r="G14" s="5">
        <f t="shared" ca="1" si="0"/>
        <v>6921.7199999999993</v>
      </c>
      <c r="H14" s="5">
        <f t="shared" ca="1" si="0"/>
        <v>5532.7199999999993</v>
      </c>
      <c r="I14" s="5">
        <f t="shared" ca="1" si="0"/>
        <v>5416.44</v>
      </c>
      <c r="J14" s="5">
        <f t="shared" ca="1" si="0"/>
        <v>5737.92</v>
      </c>
      <c r="K14" s="5">
        <f t="shared" ca="1" si="0"/>
        <v>5999.5199999999995</v>
      </c>
      <c r="L14" s="5">
        <f t="shared" ca="1" si="0"/>
        <v>6141.48</v>
      </c>
      <c r="M14" s="5">
        <f t="shared" ca="1" si="0"/>
        <v>4861.08</v>
      </c>
      <c r="N14" s="5">
        <f ca="1">INDIRECT(ADDRESS(COLUMN()-1,2,4,1,$B14))</f>
        <v>5882.16</v>
      </c>
    </row>
    <row r="16" spans="2:14" ht="15" x14ac:dyDescent="0.25">
      <c r="B16" s="6" t="s">
        <v>8</v>
      </c>
      <c r="C16" s="7">
        <f ca="1">SUM(C11:C15)</f>
        <v>49065.06</v>
      </c>
      <c r="D16" s="7">
        <f t="shared" ref="D16:N16" ca="1" si="2">SUM(D11:D15)</f>
        <v>49207.86</v>
      </c>
      <c r="E16" s="7">
        <f t="shared" ca="1" si="2"/>
        <v>51385.56</v>
      </c>
      <c r="F16" s="7">
        <f t="shared" ca="1" si="2"/>
        <v>49998.36</v>
      </c>
      <c r="G16" s="7">
        <f t="shared" ca="1" si="2"/>
        <v>58834.62</v>
      </c>
      <c r="H16" s="7">
        <f t="shared" ca="1" si="2"/>
        <v>47028.12</v>
      </c>
      <c r="I16" s="7">
        <f t="shared" ca="1" si="2"/>
        <v>46039.740000000005</v>
      </c>
      <c r="J16" s="7">
        <f t="shared" ca="1" si="2"/>
        <v>48772.32</v>
      </c>
      <c r="K16" s="7">
        <f t="shared" ca="1" si="2"/>
        <v>50995.92</v>
      </c>
      <c r="L16" s="7">
        <f t="shared" ca="1" si="2"/>
        <v>52202.58</v>
      </c>
      <c r="M16" s="7">
        <f t="shared" ca="1" si="2"/>
        <v>41319.18</v>
      </c>
      <c r="N16" s="7">
        <f t="shared" ca="1" si="2"/>
        <v>44101.56</v>
      </c>
    </row>
    <row r="17" spans="2:14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">
      <c r="B19" s="8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2">
      <c r="B20" s="2" t="s">
        <v>1</v>
      </c>
      <c r="C20" s="5">
        <f ca="1">INDIRECT(ADDRESS(COLUMN()-1,3,4,1,$B20))</f>
        <v>19555.400000000001</v>
      </c>
      <c r="D20" s="5">
        <f t="shared" ref="D20:N23" ca="1" si="3">INDIRECT(ADDRESS(COLUMN()-1,3,4,1,$B20))</f>
        <v>17509.400000000001</v>
      </c>
      <c r="E20" s="5">
        <f t="shared" ca="1" si="3"/>
        <v>18787.100000000002</v>
      </c>
      <c r="F20" s="5">
        <f t="shared" ca="1" si="3"/>
        <v>16938.2</v>
      </c>
      <c r="G20" s="5">
        <f t="shared" ca="1" si="3"/>
        <v>16300.800000000001</v>
      </c>
      <c r="H20" s="5">
        <f t="shared" ca="1" si="3"/>
        <v>13448.400000000001</v>
      </c>
      <c r="I20" s="5">
        <f t="shared" ca="1" si="3"/>
        <v>13916.5</v>
      </c>
      <c r="J20" s="5">
        <f t="shared" ca="1" si="3"/>
        <v>14429.300000000001</v>
      </c>
      <c r="K20" s="5">
        <f t="shared" ca="1" si="3"/>
        <v>13972.6</v>
      </c>
      <c r="L20" s="5">
        <f t="shared" ca="1" si="3"/>
        <v>14049.400000000001</v>
      </c>
      <c r="M20" s="5">
        <f t="shared" ca="1" si="3"/>
        <v>13738.800000000001</v>
      </c>
      <c r="N20" s="5">
        <f t="shared" ca="1" si="3"/>
        <v>14702.5</v>
      </c>
    </row>
    <row r="21" spans="2:14" x14ac:dyDescent="0.2">
      <c r="B21" s="2" t="s">
        <v>2</v>
      </c>
      <c r="C21" s="2">
        <f ca="1">INDIRECT(ADDRESS(COLUMN()-1,3,4,1,$B21))</f>
        <v>58666.2</v>
      </c>
      <c r="D21" s="2">
        <f t="shared" ca="1" si="3"/>
        <v>52528.2</v>
      </c>
      <c r="E21" s="2">
        <f t="shared" ca="1" si="3"/>
        <v>56361.299999999996</v>
      </c>
      <c r="F21" s="2">
        <f t="shared" ca="1" si="3"/>
        <v>50814.6</v>
      </c>
      <c r="G21" s="2">
        <f t="shared" ca="1" si="3"/>
        <v>48902.400000000001</v>
      </c>
      <c r="H21" s="2">
        <f t="shared" ca="1" si="3"/>
        <v>40345.199999999997</v>
      </c>
      <c r="I21" s="2">
        <f t="shared" ca="1" si="3"/>
        <v>41749.5</v>
      </c>
      <c r="J21" s="2">
        <f t="shared" ca="1" si="3"/>
        <v>43287.9</v>
      </c>
      <c r="K21" s="2">
        <f t="shared" ca="1" si="3"/>
        <v>41917.799999999996</v>
      </c>
      <c r="L21" s="2">
        <f t="shared" ca="1" si="3"/>
        <v>42148.2</v>
      </c>
      <c r="M21" s="2">
        <f t="shared" ca="1" si="3"/>
        <v>41216.400000000001</v>
      </c>
      <c r="N21" s="2">
        <f t="shared" ca="1" si="3"/>
        <v>44107.5</v>
      </c>
    </row>
    <row r="22" spans="2:14" x14ac:dyDescent="0.2">
      <c r="B22" s="2" t="s">
        <v>3</v>
      </c>
      <c r="C22" s="5">
        <f ca="1">INDIRECT(ADDRESS(COLUMN()-1,3,4,1,$B22))</f>
        <v>97777</v>
      </c>
      <c r="D22" s="5">
        <f t="shared" ca="1" si="3"/>
        <v>87547</v>
      </c>
      <c r="E22" s="5">
        <f t="shared" ca="1" si="3"/>
        <v>93935.5</v>
      </c>
      <c r="F22" s="5">
        <f t="shared" ca="1" si="3"/>
        <v>84691</v>
      </c>
      <c r="G22" s="5">
        <f t="shared" ca="1" si="3"/>
        <v>81504</v>
      </c>
      <c r="H22" s="5">
        <f t="shared" ca="1" si="3"/>
        <v>67242</v>
      </c>
      <c r="I22" s="5">
        <f t="shared" ca="1" si="3"/>
        <v>69582.5</v>
      </c>
      <c r="J22" s="5">
        <f t="shared" ca="1" si="3"/>
        <v>72146.5</v>
      </c>
      <c r="K22" s="5">
        <f t="shared" ca="1" si="3"/>
        <v>69863</v>
      </c>
      <c r="L22" s="5">
        <f t="shared" ca="1" si="3"/>
        <v>70247</v>
      </c>
      <c r="M22" s="5">
        <f t="shared" ca="1" si="3"/>
        <v>68694</v>
      </c>
      <c r="N22" s="5">
        <f t="shared" ca="1" si="3"/>
        <v>73512.5</v>
      </c>
    </row>
    <row r="23" spans="2:14" x14ac:dyDescent="0.2">
      <c r="B23" s="2" t="s">
        <v>4</v>
      </c>
      <c r="C23" s="5">
        <f ca="1">INDIRECT(ADDRESS(COLUMN()-1,3,4,1,$B23))</f>
        <v>23466.48</v>
      </c>
      <c r="D23" s="5">
        <f t="shared" ca="1" si="3"/>
        <v>21011.279999999999</v>
      </c>
      <c r="E23" s="5">
        <f t="shared" ca="1" si="3"/>
        <v>22544.52</v>
      </c>
      <c r="F23" s="5">
        <f t="shared" ca="1" si="3"/>
        <v>20325.84</v>
      </c>
      <c r="G23" s="5">
        <f t="shared" ca="1" si="3"/>
        <v>19560.96</v>
      </c>
      <c r="H23" s="5">
        <f t="shared" ca="1" si="3"/>
        <v>16138.08</v>
      </c>
      <c r="I23" s="5">
        <f t="shared" ca="1" si="3"/>
        <v>16699.8</v>
      </c>
      <c r="J23" s="5">
        <f t="shared" ca="1" si="3"/>
        <v>17315.16</v>
      </c>
      <c r="K23" s="5">
        <f t="shared" ca="1" si="3"/>
        <v>16767.12</v>
      </c>
      <c r="L23" s="5">
        <f t="shared" ca="1" si="3"/>
        <v>16859.28</v>
      </c>
      <c r="M23" s="5">
        <f t="shared" ca="1" si="3"/>
        <v>16486.559999999998</v>
      </c>
      <c r="N23" s="5">
        <f t="shared" ca="1" si="3"/>
        <v>17643</v>
      </c>
    </row>
    <row r="24" spans="2:14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5" x14ac:dyDescent="0.25">
      <c r="B25" s="6" t="s">
        <v>8</v>
      </c>
      <c r="C25" s="7">
        <f ca="1">SUM(C20:C24)</f>
        <v>199465.08000000002</v>
      </c>
      <c r="D25" s="7">
        <f t="shared" ref="D25" ca="1" si="4">SUM(D20:D24)</f>
        <v>178595.88</v>
      </c>
      <c r="E25" s="7">
        <f t="shared" ref="E25" ca="1" si="5">SUM(E20:E24)</f>
        <v>191628.41999999998</v>
      </c>
      <c r="F25" s="7">
        <f t="shared" ref="F25" ca="1" si="6">SUM(F20:F24)</f>
        <v>172769.63999999998</v>
      </c>
      <c r="G25" s="7">
        <f t="shared" ref="G25" ca="1" si="7">SUM(G20:G24)</f>
        <v>166268.16</v>
      </c>
      <c r="H25" s="7">
        <f t="shared" ref="H25" ca="1" si="8">SUM(H20:H24)</f>
        <v>137173.68</v>
      </c>
      <c r="I25" s="7">
        <f t="shared" ref="I25" ca="1" si="9">SUM(I20:I24)</f>
        <v>141948.29999999999</v>
      </c>
      <c r="J25" s="7">
        <f t="shared" ref="J25" ca="1" si="10">SUM(J20:J24)</f>
        <v>147178.86000000002</v>
      </c>
      <c r="K25" s="7">
        <f t="shared" ref="K25" ca="1" si="11">SUM(K20:K24)</f>
        <v>142520.51999999999</v>
      </c>
      <c r="L25" s="7">
        <f t="shared" ref="L25" ca="1" si="12">SUM(L20:L24)</f>
        <v>143303.88</v>
      </c>
      <c r="M25" s="7">
        <f t="shared" ref="M25" ca="1" si="13">SUM(M20:M24)</f>
        <v>140135.76</v>
      </c>
      <c r="N25" s="7">
        <f t="shared" ref="N25" ca="1" si="14">SUM(N20:N24)</f>
        <v>149965.5</v>
      </c>
    </row>
    <row r="28" spans="2:14" x14ac:dyDescent="0.2">
      <c r="B28" s="8" t="s">
        <v>7</v>
      </c>
    </row>
    <row r="29" spans="2:14" x14ac:dyDescent="0.2">
      <c r="B29" s="2" t="s">
        <v>1</v>
      </c>
      <c r="C29" s="5">
        <f ca="1">C20+C11</f>
        <v>24365.7</v>
      </c>
      <c r="D29" s="5">
        <f t="shared" ref="D29:N29" ca="1" si="15">D20+D11</f>
        <v>22333.7</v>
      </c>
      <c r="E29" s="5">
        <f t="shared" ca="1" si="15"/>
        <v>23824.9</v>
      </c>
      <c r="F29" s="5">
        <f t="shared" ca="1" si="15"/>
        <v>21840</v>
      </c>
      <c r="G29" s="5">
        <f t="shared" ca="1" si="15"/>
        <v>22068.9</v>
      </c>
      <c r="H29" s="5">
        <f t="shared" ca="1" si="15"/>
        <v>18059</v>
      </c>
      <c r="I29" s="5">
        <f t="shared" ca="1" si="15"/>
        <v>18430.2</v>
      </c>
      <c r="J29" s="5">
        <f t="shared" ca="1" si="15"/>
        <v>19210.900000000001</v>
      </c>
      <c r="K29" s="5">
        <f t="shared" ca="1" si="15"/>
        <v>18972.2</v>
      </c>
      <c r="L29" s="5">
        <f t="shared" ca="1" si="15"/>
        <v>19167.300000000003</v>
      </c>
      <c r="M29" s="5">
        <f t="shared" ca="1" si="15"/>
        <v>17789.7</v>
      </c>
      <c r="N29" s="5">
        <f t="shared" ca="1" si="15"/>
        <v>18949.099999999999</v>
      </c>
    </row>
    <row r="30" spans="2:14" x14ac:dyDescent="0.2">
      <c r="B30" s="2" t="s">
        <v>2</v>
      </c>
      <c r="C30" s="5">
        <f t="shared" ref="C30:N32" ca="1" si="16">C21+C12</f>
        <v>73097.099999999991</v>
      </c>
      <c r="D30" s="5">
        <f t="shared" ca="1" si="16"/>
        <v>67001.099999999991</v>
      </c>
      <c r="E30" s="5">
        <f t="shared" ca="1" si="16"/>
        <v>71474.7</v>
      </c>
      <c r="F30" s="5">
        <f t="shared" ca="1" si="16"/>
        <v>65520</v>
      </c>
      <c r="G30" s="5">
        <f t="shared" ca="1" si="16"/>
        <v>66206.7</v>
      </c>
      <c r="H30" s="5">
        <f t="shared" ca="1" si="16"/>
        <v>54177</v>
      </c>
      <c r="I30" s="5">
        <f t="shared" ca="1" si="16"/>
        <v>55290.6</v>
      </c>
      <c r="J30" s="5">
        <f t="shared" ca="1" si="16"/>
        <v>57632.7</v>
      </c>
      <c r="K30" s="5">
        <f t="shared" ca="1" si="16"/>
        <v>56916.599999999991</v>
      </c>
      <c r="L30" s="5">
        <f t="shared" ca="1" si="16"/>
        <v>57501.899999999994</v>
      </c>
      <c r="M30" s="5">
        <f t="shared" ca="1" si="16"/>
        <v>53369.1</v>
      </c>
      <c r="N30" s="5">
        <f t="shared" ca="1" si="16"/>
        <v>56847.3</v>
      </c>
    </row>
    <row r="31" spans="2:14" x14ac:dyDescent="0.2">
      <c r="B31" s="2" t="s">
        <v>3</v>
      </c>
      <c r="C31" s="5">
        <f t="shared" ca="1" si="16"/>
        <v>121828.5</v>
      </c>
      <c r="D31" s="5">
        <f t="shared" ca="1" si="16"/>
        <v>111668.5</v>
      </c>
      <c r="E31" s="5">
        <f t="shared" ca="1" si="16"/>
        <v>119124.5</v>
      </c>
      <c r="F31" s="5">
        <f t="shared" ca="1" si="16"/>
        <v>109200</v>
      </c>
      <c r="G31" s="5">
        <f t="shared" ca="1" si="16"/>
        <v>110344.5</v>
      </c>
      <c r="H31" s="5">
        <f t="shared" ca="1" si="16"/>
        <v>90295</v>
      </c>
      <c r="I31" s="5">
        <f t="shared" ca="1" si="16"/>
        <v>92151</v>
      </c>
      <c r="J31" s="5">
        <f t="shared" ca="1" si="16"/>
        <v>96054.5</v>
      </c>
      <c r="K31" s="5">
        <f t="shared" ca="1" si="16"/>
        <v>94861</v>
      </c>
      <c r="L31" s="5">
        <f t="shared" ca="1" si="16"/>
        <v>95836.5</v>
      </c>
      <c r="M31" s="5">
        <f t="shared" ca="1" si="16"/>
        <v>88948.5</v>
      </c>
      <c r="N31" s="5">
        <f t="shared" ca="1" si="16"/>
        <v>94745.5</v>
      </c>
    </row>
    <row r="32" spans="2:14" x14ac:dyDescent="0.2">
      <c r="B32" s="2" t="s">
        <v>4</v>
      </c>
      <c r="C32" s="5">
        <f t="shared" ca="1" si="16"/>
        <v>29238.84</v>
      </c>
      <c r="D32" s="5">
        <f t="shared" ca="1" si="16"/>
        <v>26800.44</v>
      </c>
      <c r="E32" s="5">
        <f t="shared" ca="1" si="16"/>
        <v>28589.88</v>
      </c>
      <c r="F32" s="5">
        <f t="shared" ca="1" si="16"/>
        <v>26208</v>
      </c>
      <c r="G32" s="5">
        <f t="shared" ca="1" si="16"/>
        <v>26482.68</v>
      </c>
      <c r="H32" s="5">
        <f t="shared" ca="1" si="16"/>
        <v>21670.799999999999</v>
      </c>
      <c r="I32" s="5">
        <f t="shared" ca="1" si="16"/>
        <v>22116.239999999998</v>
      </c>
      <c r="J32" s="5">
        <f t="shared" ca="1" si="16"/>
        <v>23053.08</v>
      </c>
      <c r="K32" s="5">
        <f t="shared" ca="1" si="16"/>
        <v>22766.639999999999</v>
      </c>
      <c r="L32" s="5">
        <f t="shared" ca="1" si="16"/>
        <v>23000.76</v>
      </c>
      <c r="M32" s="5">
        <f t="shared" ca="1" si="16"/>
        <v>21347.64</v>
      </c>
      <c r="N32" s="5">
        <f t="shared" ca="1" si="16"/>
        <v>23525.16</v>
      </c>
    </row>
    <row r="34" spans="2:14" ht="15" x14ac:dyDescent="0.25">
      <c r="B34" s="6" t="s">
        <v>8</v>
      </c>
      <c r="C34" s="7">
        <f ca="1">SUM(C29:C33)</f>
        <v>248530.13999999998</v>
      </c>
      <c r="D34" s="7">
        <f t="shared" ref="D34" ca="1" si="17">SUM(D29:D33)</f>
        <v>227803.74</v>
      </c>
      <c r="E34" s="7">
        <f t="shared" ref="E34" ca="1" si="18">SUM(E29:E33)</f>
        <v>243013.98</v>
      </c>
      <c r="F34" s="7">
        <f t="shared" ref="F34" ca="1" si="19">SUM(F29:F33)</f>
        <v>222768</v>
      </c>
      <c r="G34" s="7">
        <f t="shared" ref="G34" ca="1" si="20">SUM(G29:G33)</f>
        <v>225102.78</v>
      </c>
      <c r="H34" s="7">
        <f t="shared" ref="H34" ca="1" si="21">SUM(H29:H33)</f>
        <v>184201.8</v>
      </c>
      <c r="I34" s="7">
        <f t="shared" ref="I34" ca="1" si="22">SUM(I29:I33)</f>
        <v>187988.03999999998</v>
      </c>
      <c r="J34" s="7">
        <f t="shared" ref="J34" ca="1" si="23">SUM(J29:J33)</f>
        <v>195951.18</v>
      </c>
      <c r="K34" s="7">
        <f t="shared" ref="K34" ca="1" si="24">SUM(K29:K33)</f>
        <v>193516.44</v>
      </c>
      <c r="L34" s="7">
        <f t="shared" ref="L34" ca="1" si="25">SUM(L29:L33)</f>
        <v>195506.46000000002</v>
      </c>
      <c r="M34" s="7">
        <f t="shared" ref="M34" ca="1" si="26">SUM(M29:M33)</f>
        <v>181454.94</v>
      </c>
      <c r="N34" s="7">
        <f t="shared" ref="N34" ca="1" si="27">SUM(N29:N33)</f>
        <v>194067.06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Oil</vt:lpstr>
      <vt:lpstr>Gas</vt:lpstr>
      <vt:lpstr>Minerals</vt:lpstr>
      <vt:lpstr>Acid</vt:lpstr>
      <vt:lpstr>Summary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Smallman</cp:lastModifiedBy>
  <dcterms:created xsi:type="dcterms:W3CDTF">2013-10-25T12:06:59Z</dcterms:created>
  <dcterms:modified xsi:type="dcterms:W3CDTF">2014-05-18T12:10:40Z</dcterms:modified>
</cp:coreProperties>
</file>