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ichStyles.xml" ContentType="application/vnd.ms-excel.richstyles+xml"/>
  <Override PartName="/xl/richData/rdsupportingpropertybagstructure.xml" ContentType="application/vnd.ms-excel.rdsupportingpropertybagstructure+xml"/>
  <Override PartName="/xl/richData/rdsupportingpropertybag.xml" ContentType="application/vnd.ms-excel.rdsupportingpropertybag+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mc:AlternateContent xmlns:mc="http://schemas.openxmlformats.org/markup-compatibility/2006">
    <mc:Choice Requires="x15">
      <x15ac:absPath xmlns:x15ac="http://schemas.microsoft.com/office/spreadsheetml/2010/11/ac" url="G:\Smallman\TipsandTricks\StockPrice\"/>
    </mc:Choice>
  </mc:AlternateContent>
  <xr:revisionPtr revIDLastSave="0" documentId="13_ncr:1_{FE2AF2CB-E95A-467B-9898-421956AC8644}" xr6:coauthVersionLast="44" xr6:coauthVersionMax="44" xr10:uidLastSave="{00000000-0000-0000-0000-000000000000}"/>
  <bookViews>
    <workbookView xWindow="-120" yWindow="-120" windowWidth="29040" windowHeight="15840" xr2:uid="{00000000-000D-0000-FFFF-FFFF00000000}"/>
  </bookViews>
  <sheets>
    <sheet name="Tickers" sheetId="5" r:id="rId1"/>
    <sheet name="Final" sheetId="6"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 i="6" l="1"/>
  <c r="H3" i="6"/>
  <c r="H4" i="6"/>
  <c r="H5" i="6"/>
  <c r="H6" i="6"/>
  <c r="H7" i="6"/>
  <c r="H8" i="6"/>
  <c r="H9" i="6"/>
  <c r="H10" i="6"/>
  <c r="H11" i="6"/>
  <c r="H12" i="6"/>
  <c r="H13" i="6"/>
  <c r="H14" i="6"/>
  <c r="H15" i="6"/>
  <c r="H16" i="6"/>
  <c r="H17" i="6"/>
  <c r="H18" i="6"/>
  <c r="H19" i="6"/>
  <c r="H20" i="6"/>
  <c r="H21" i="6"/>
  <c r="G2" i="6"/>
  <c r="G3" i="6"/>
  <c r="G4" i="6"/>
  <c r="G5" i="6"/>
  <c r="G6" i="6"/>
  <c r="G7" i="6"/>
  <c r="G8" i="6"/>
  <c r="G9" i="6"/>
  <c r="G10" i="6"/>
  <c r="G11" i="6"/>
  <c r="G12" i="6"/>
  <c r="G13" i="6"/>
  <c r="G14" i="6"/>
  <c r="G15" i="6"/>
  <c r="G16" i="6"/>
  <c r="G17" i="6"/>
  <c r="G18" i="6"/>
  <c r="G19" i="6"/>
  <c r="G20" i="6"/>
  <c r="G21" i="6"/>
  <c r="F2" i="6"/>
  <c r="F3" i="6"/>
  <c r="F4" i="6"/>
  <c r="F5" i="6"/>
  <c r="F6" i="6"/>
  <c r="F7" i="6"/>
  <c r="F8" i="6"/>
  <c r="F9" i="6"/>
  <c r="F10" i="6"/>
  <c r="F11" i="6"/>
  <c r="F12" i="6"/>
  <c r="F13" i="6"/>
  <c r="F14" i="6"/>
  <c r="F15" i="6"/>
  <c r="F16" i="6"/>
  <c r="F17" i="6"/>
  <c r="F18" i="6"/>
  <c r="F19" i="6"/>
  <c r="F20" i="6"/>
  <c r="F21" i="6"/>
  <c r="E2" i="6"/>
  <c r="E3" i="6"/>
  <c r="E4" i="6"/>
  <c r="E5" i="6"/>
  <c r="E6" i="6"/>
  <c r="E7" i="6"/>
  <c r="E8" i="6"/>
  <c r="E9" i="6"/>
  <c r="E10" i="6"/>
  <c r="E11" i="6"/>
  <c r="E12" i="6"/>
  <c r="E13" i="6"/>
  <c r="E14" i="6"/>
  <c r="E15" i="6"/>
  <c r="E16" i="6"/>
  <c r="E17" i="6"/>
  <c r="E18" i="6"/>
  <c r="E19" i="6"/>
  <c r="E20" i="6"/>
  <c r="E21" i="6"/>
  <c r="D2" i="6"/>
  <c r="D3" i="6"/>
  <c r="D4" i="6"/>
  <c r="D5" i="6"/>
  <c r="D6" i="6"/>
  <c r="D7" i="6"/>
  <c r="D8" i="6"/>
  <c r="D9" i="6"/>
  <c r="D10" i="6"/>
  <c r="D11" i="6"/>
  <c r="D12" i="6"/>
  <c r="D13" i="6"/>
  <c r="D14" i="6"/>
  <c r="D15" i="6"/>
  <c r="D16" i="6"/>
  <c r="D17" i="6"/>
  <c r="D18" i="6"/>
  <c r="D19" i="6"/>
  <c r="D20" i="6"/>
  <c r="D21" i="6"/>
  <c r="C2" i="6"/>
  <c r="C3" i="6"/>
  <c r="C4" i="6"/>
  <c r="C5" i="6"/>
  <c r="C6" i="6"/>
  <c r="C7" i="6"/>
  <c r="C8" i="6"/>
  <c r="C9" i="6"/>
  <c r="C10" i="6"/>
  <c r="C11" i="6"/>
  <c r="C12" i="6"/>
  <c r="C13" i="6"/>
  <c r="C14" i="6"/>
  <c r="C15" i="6"/>
  <c r="C16" i="6"/>
  <c r="C17" i="6"/>
  <c r="C18" i="6"/>
  <c r="C19" i="6"/>
  <c r="C20" i="6"/>
  <c r="C21" i="6"/>
  <c r="B2" i="6"/>
  <c r="B3" i="6"/>
  <c r="B4" i="6"/>
  <c r="B5" i="6"/>
  <c r="B6" i="6"/>
  <c r="B7" i="6"/>
  <c r="B8" i="6"/>
  <c r="B9" i="6"/>
  <c r="B10" i="6"/>
  <c r="B11" i="6"/>
  <c r="B12" i="6"/>
  <c r="B13" i="6"/>
  <c r="B14" i="6"/>
  <c r="B15" i="6"/>
  <c r="B16" i="6"/>
  <c r="B17" i="6"/>
  <c r="B18" i="6"/>
  <c r="B19" i="6"/>
  <c r="B20" i="6"/>
  <c r="B21" i="6"/>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20">
    <bk>
      <extLst>
        <ext uri="{3e2802c4-a4d2-4d8b-9148-e3be6c30e623}">
          <xlrd:rvb i="2"/>
        </ext>
      </extLst>
    </bk>
    <bk>
      <extLst>
        <ext uri="{3e2802c4-a4d2-4d8b-9148-e3be6c30e623}">
          <xlrd:rvb i="5"/>
        </ext>
      </extLst>
    </bk>
    <bk>
      <extLst>
        <ext uri="{3e2802c4-a4d2-4d8b-9148-e3be6c30e623}">
          <xlrd:rvb i="8"/>
        </ext>
      </extLst>
    </bk>
    <bk>
      <extLst>
        <ext uri="{3e2802c4-a4d2-4d8b-9148-e3be6c30e623}">
          <xlrd:rvb i="15"/>
        </ext>
      </extLst>
    </bk>
    <bk>
      <extLst>
        <ext uri="{3e2802c4-a4d2-4d8b-9148-e3be6c30e623}">
          <xlrd:rvb i="18"/>
        </ext>
      </extLst>
    </bk>
    <bk>
      <extLst>
        <ext uri="{3e2802c4-a4d2-4d8b-9148-e3be6c30e623}">
          <xlrd:rvb i="21"/>
        </ext>
      </extLst>
    </bk>
    <bk>
      <extLst>
        <ext uri="{3e2802c4-a4d2-4d8b-9148-e3be6c30e623}">
          <xlrd:rvb i="28"/>
        </ext>
      </extLst>
    </bk>
    <bk>
      <extLst>
        <ext uri="{3e2802c4-a4d2-4d8b-9148-e3be6c30e623}">
          <xlrd:rvb i="34"/>
        </ext>
      </extLst>
    </bk>
    <bk>
      <extLst>
        <ext uri="{3e2802c4-a4d2-4d8b-9148-e3be6c30e623}">
          <xlrd:rvb i="37"/>
        </ext>
      </extLst>
    </bk>
    <bk>
      <extLst>
        <ext uri="{3e2802c4-a4d2-4d8b-9148-e3be6c30e623}">
          <xlrd:rvb i="40"/>
        </ext>
      </extLst>
    </bk>
    <bk>
      <extLst>
        <ext uri="{3e2802c4-a4d2-4d8b-9148-e3be6c30e623}">
          <xlrd:rvb i="43"/>
        </ext>
      </extLst>
    </bk>
    <bk>
      <extLst>
        <ext uri="{3e2802c4-a4d2-4d8b-9148-e3be6c30e623}">
          <xlrd:rvb i="46"/>
        </ext>
      </extLst>
    </bk>
    <bk>
      <extLst>
        <ext uri="{3e2802c4-a4d2-4d8b-9148-e3be6c30e623}">
          <xlrd:rvb i="49"/>
        </ext>
      </extLst>
    </bk>
    <bk>
      <extLst>
        <ext uri="{3e2802c4-a4d2-4d8b-9148-e3be6c30e623}">
          <xlrd:rvb i="52"/>
        </ext>
      </extLst>
    </bk>
    <bk>
      <extLst>
        <ext uri="{3e2802c4-a4d2-4d8b-9148-e3be6c30e623}">
          <xlrd:rvb i="55"/>
        </ext>
      </extLst>
    </bk>
    <bk>
      <extLst>
        <ext uri="{3e2802c4-a4d2-4d8b-9148-e3be6c30e623}">
          <xlrd:rvb i="58"/>
        </ext>
      </extLst>
    </bk>
    <bk>
      <extLst>
        <ext uri="{3e2802c4-a4d2-4d8b-9148-e3be6c30e623}">
          <xlrd:rvb i="61"/>
        </ext>
      </extLst>
    </bk>
    <bk>
      <extLst>
        <ext uri="{3e2802c4-a4d2-4d8b-9148-e3be6c30e623}">
          <xlrd:rvb i="64"/>
        </ext>
      </extLst>
    </bk>
    <bk>
      <extLst>
        <ext uri="{3e2802c4-a4d2-4d8b-9148-e3be6c30e623}">
          <xlrd:rvb i="67"/>
        </ext>
      </extLst>
    </bk>
    <bk>
      <extLst>
        <ext uri="{3e2802c4-a4d2-4d8b-9148-e3be6c30e623}">
          <xlrd:rvb i="70"/>
        </ext>
      </extLst>
    </bk>
  </futureMetadata>
  <valueMetadata count="20">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valueMetadata>
</metadata>
</file>

<file path=xl/sharedStrings.xml><?xml version="1.0" encoding="utf-8"?>
<sst xmlns="http://schemas.openxmlformats.org/spreadsheetml/2006/main" count="29" uniqueCount="28">
  <si>
    <t>MANH</t>
  </si>
  <si>
    <t>MANT</t>
  </si>
  <si>
    <t>MAR</t>
  </si>
  <si>
    <t>MARA</t>
  </si>
  <si>
    <t>MARK</t>
  </si>
  <si>
    <t>MASI</t>
  </si>
  <si>
    <t>MAT</t>
  </si>
  <si>
    <t>MATW</t>
  </si>
  <si>
    <t>MAYS</t>
  </si>
  <si>
    <t>MBCN</t>
  </si>
  <si>
    <t>MBII</t>
  </si>
  <si>
    <t>MBIN</t>
  </si>
  <si>
    <t>MBINO</t>
  </si>
  <si>
    <t>MBINP</t>
  </si>
  <si>
    <t>MBIO</t>
  </si>
  <si>
    <t>MBOT</t>
  </si>
  <si>
    <t>MBRX</t>
  </si>
  <si>
    <t>MBUU</t>
  </si>
  <si>
    <t>MBWM</t>
  </si>
  <si>
    <t>MAGS</t>
  </si>
  <si>
    <t>Stocks</t>
  </si>
  <si>
    <t>Ticker symbol</t>
  </si>
  <si>
    <t>Previous close</t>
  </si>
  <si>
    <t>Price</t>
  </si>
  <si>
    <t>Change (%)</t>
  </si>
  <si>
    <t>Volume</t>
  </si>
  <si>
    <t>52 week high</t>
  </si>
  <si>
    <t>52 week 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</si>
</sst>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409]* #,##0.00_);_([$$-409]* \(#,##0.00\);_([$$-409]* &quot;-&quot;??_);_(@_)"/>
    <numFmt numFmtId="166" formatCode="0.0%"/>
    <numFmt numFmtId="168" formatCode="_-* #,##0_-;\-* #,##0_-;_-* &quot;-&quot;??_-;_-@_-"/>
  </numFmts>
  <fonts count="6" x14ac:knownFonts="1">
    <font>
      <sz val="10"/>
      <name val="Tahoma"/>
    </font>
    <font>
      <sz val="10"/>
      <name val="Tahoma"/>
      <family val="2"/>
    </font>
    <font>
      <sz val="10"/>
      <color theme="1"/>
      <name val="Tahoma"/>
      <family val="2"/>
    </font>
    <font>
      <sz val="10"/>
      <name val="Tahoma"/>
      <family val="2"/>
    </font>
    <font>
      <sz val="10"/>
      <color rgb="FF000000"/>
      <name val="Tahoma"/>
      <family val="2"/>
    </font>
    <font>
      <sz val="10"/>
      <color theme="0"/>
      <name val="Tahoma"/>
      <family val="2"/>
    </font>
  </fonts>
  <fills count="5">
    <fill>
      <patternFill patternType="none"/>
    </fill>
    <fill>
      <patternFill patternType="gray125"/>
    </fill>
    <fill>
      <patternFill patternType="none"/>
    </fill>
    <fill>
      <patternFill patternType="solid">
        <fgColor theme="4" tint="0.79998168889431442"/>
        <bgColor theme="4" tint="0.79998168889431442"/>
      </patternFill>
    </fill>
    <fill>
      <patternFill patternType="solid">
        <fgColor theme="4" tint="-0.249977111117893"/>
        <bgColor indexed="64"/>
      </patternFill>
    </fill>
  </fills>
  <borders count="1">
    <border>
      <left/>
      <right/>
      <top/>
      <bottom/>
      <diagonal/>
    </border>
  </borders>
  <cellStyleXfs count="3">
    <xf numFmtId="0" fontId="0" fillId="2" borderId="0"/>
    <xf numFmtId="43" fontId="3" fillId="0" borderId="0" applyFont="0" applyFill="0" applyBorder="0" applyAlignment="0" applyProtection="0"/>
    <xf numFmtId="9" fontId="3" fillId="0" borderId="0" applyFont="0" applyFill="0" applyBorder="0" applyAlignment="0" applyProtection="0"/>
  </cellStyleXfs>
  <cellXfs count="14">
    <xf numFmtId="0" fontId="0" fillId="2" borderId="0" xfId="0"/>
    <xf numFmtId="0" fontId="1" fillId="2" borderId="0" xfId="0" applyFont="1"/>
    <xf numFmtId="164" fontId="2" fillId="3" borderId="0" xfId="0" applyNumberFormat="1" applyFont="1" applyFill="1"/>
    <xf numFmtId="164" fontId="2" fillId="2" borderId="0" xfId="0" applyNumberFormat="1" applyFont="1"/>
    <xf numFmtId="164" fontId="2" fillId="2" borderId="0" xfId="0" applyNumberFormat="1" applyFont="1" applyBorder="1"/>
    <xf numFmtId="164" fontId="4" fillId="2" borderId="0" xfId="0" applyNumberFormat="1" applyFont="1"/>
    <xf numFmtId="166" fontId="1" fillId="2" borderId="0" xfId="2" applyNumberFormat="1" applyFont="1" applyFill="1"/>
    <xf numFmtId="166" fontId="4" fillId="2" borderId="0" xfId="2" applyNumberFormat="1" applyFont="1" applyFill="1"/>
    <xf numFmtId="166" fontId="0" fillId="2" borderId="0" xfId="2" applyNumberFormat="1" applyFont="1" applyFill="1"/>
    <xf numFmtId="43" fontId="0" fillId="2" borderId="0" xfId="1" applyFont="1" applyFill="1"/>
    <xf numFmtId="168" fontId="1" fillId="2" borderId="0" xfId="1" applyNumberFormat="1" applyFont="1" applyFill="1"/>
    <xf numFmtId="168" fontId="4" fillId="2" borderId="0" xfId="1" applyNumberFormat="1" applyFont="1" applyFill="1"/>
    <xf numFmtId="168" fontId="0" fillId="2" borderId="0" xfId="1" applyNumberFormat="1" applyFont="1" applyFill="1"/>
    <xf numFmtId="0" fontId="5" fillId="4" borderId="0" xfId="0" applyFont="1" applyFill="1"/>
  </cellXfs>
  <cellStyles count="3">
    <cellStyle name="Comma" xfId="1" builtinId="3"/>
    <cellStyle name="Normal" xfId="0" builtinId="0"/>
    <cellStyle name="Percent" xfId="2" builtinId="5"/>
  </cellStyles>
  <dxfs count="12">
    <dxf>
      <font>
        <b val="0"/>
        <i val="0"/>
        <strike val="0"/>
        <condense val="0"/>
        <extend val="0"/>
        <outline val="0"/>
        <shadow val="0"/>
        <u val="none"/>
        <vertAlign val="baseline"/>
        <sz val="10"/>
        <color theme="0"/>
        <name val="Tahoma"/>
        <family val="2"/>
        <scheme val="none"/>
      </font>
      <fill>
        <patternFill patternType="solid">
          <fgColor indexed="64"/>
          <bgColor theme="4" tint="-0.249977111117893"/>
        </patternFill>
      </fill>
    </dxf>
    <dxf>
      <font>
        <b val="0"/>
        <i val="0"/>
        <strike val="0"/>
        <condense val="0"/>
        <extend val="0"/>
        <outline val="0"/>
        <shadow val="0"/>
        <u val="none"/>
        <vertAlign val="baseline"/>
        <sz val="10"/>
        <color rgb="FF000000"/>
        <name val="Tahoma"/>
        <family val="2"/>
        <scheme val="none"/>
      </font>
      <numFmt numFmtId="164" formatCode="_([$$-409]* #,##0.00_);_([$$-409]* \(#,##0.00\);_([$$-409]* &quot;-&quot;??_);_(@_)"/>
    </dxf>
    <dxf>
      <font>
        <b val="0"/>
        <i val="0"/>
        <strike val="0"/>
        <condense val="0"/>
        <extend val="0"/>
        <outline val="0"/>
        <shadow val="0"/>
        <u val="none"/>
        <vertAlign val="baseline"/>
        <sz val="10"/>
        <color rgb="FF000000"/>
        <name val="Tahoma"/>
        <family val="2"/>
        <scheme val="none"/>
      </font>
      <numFmt numFmtId="164" formatCode="_([$$-409]* #,##0.00_);_([$$-409]* \(#,##0.00\);_([$$-409]* &quot;-&quot;??_);_(@_)"/>
    </dxf>
    <dxf>
      <font>
        <b val="0"/>
        <i val="0"/>
        <strike val="0"/>
        <condense val="0"/>
        <extend val="0"/>
        <outline val="0"/>
        <shadow val="0"/>
        <u val="none"/>
        <vertAlign val="baseline"/>
        <sz val="10"/>
        <color rgb="FF000000"/>
        <name val="Tahoma"/>
        <family val="2"/>
        <scheme val="none"/>
      </font>
      <numFmt numFmtId="168" formatCode="_-* #,##0_-;\-* #,##0_-;_-* &quot;-&quot;??_-;_-@_-"/>
    </dxf>
    <dxf>
      <font>
        <b val="0"/>
        <i val="0"/>
        <strike val="0"/>
        <condense val="0"/>
        <extend val="0"/>
        <outline val="0"/>
        <shadow val="0"/>
        <u val="none"/>
        <vertAlign val="baseline"/>
        <sz val="10"/>
        <color rgb="FF000000"/>
        <name val="Tahoma"/>
        <family val="2"/>
        <scheme val="none"/>
      </font>
      <numFmt numFmtId="166" formatCode="0.0%"/>
    </dxf>
    <dxf>
      <font>
        <b val="0"/>
        <i val="0"/>
        <strike val="0"/>
        <condense val="0"/>
        <extend val="0"/>
        <outline val="0"/>
        <shadow val="0"/>
        <u val="none"/>
        <vertAlign val="baseline"/>
        <sz val="10"/>
        <color rgb="FF000000"/>
        <name val="Tahoma"/>
        <family val="2"/>
        <scheme val="none"/>
      </font>
      <numFmt numFmtId="164" formatCode="_([$$-409]* #,##0.00_);_([$$-409]* \(#,##0.00\);_([$$-409]* &quot;-&quot;??_);_(@_)"/>
    </dxf>
    <dxf>
      <font>
        <b val="0"/>
        <i val="0"/>
        <strike val="0"/>
        <condense val="0"/>
        <extend val="0"/>
        <outline val="0"/>
        <shadow val="0"/>
        <u val="none"/>
        <vertAlign val="baseline"/>
        <sz val="10"/>
        <color rgb="FF000000"/>
        <name val="Tahoma"/>
        <family val="2"/>
        <scheme val="none"/>
      </font>
      <numFmt numFmtId="164" formatCode="_([$$-409]* #,##0.00_);_([$$-409]* \(#,##0.00\);_([$$-409]* &quot;-&quot;??_);_(@_)"/>
    </dxf>
    <dxf>
      <font>
        <b val="0"/>
        <i val="0"/>
        <strike val="0"/>
        <condense val="0"/>
        <extend val="0"/>
        <outline val="0"/>
        <shadow val="0"/>
        <u val="none"/>
        <vertAlign val="baseline"/>
        <sz val="10"/>
        <color rgb="FF000000"/>
        <name val="Tahoma"/>
        <family val="2"/>
        <scheme val="none"/>
      </font>
      <numFmt numFmtId="164" formatCode="_([$$-409]* #,##0.00_);_([$$-409]* \(#,##0.00\);_([$$-409]* &quot;-&quot;??_);_(@_)"/>
    </dxf>
    <dxf>
      <font>
        <b val="0"/>
        <i val="0"/>
        <strike val="0"/>
        <condense val="0"/>
        <extend val="0"/>
        <outline val="0"/>
        <shadow val="0"/>
        <u val="none"/>
        <vertAlign val="baseline"/>
        <sz val="10"/>
        <color theme="1"/>
        <name val="Tahoma"/>
        <family val="2"/>
        <scheme val="none"/>
      </font>
      <numFmt numFmtId="164" formatCode="_([$$-409]* #,##0.00_);_([$$-409]* \(#,##0.00\);_([$$-409]* &quot;-&quot;??_);_(@_)"/>
    </dxf>
    <dxf>
      <border outline="0">
        <bottom style="thin">
          <color rgb="FF4F81BD"/>
        </bottom>
      </border>
    </dxf>
    <dxf>
      <font>
        <b val="0"/>
        <i val="0"/>
        <strike val="0"/>
        <condense val="0"/>
        <extend val="0"/>
        <outline val="0"/>
        <shadow val="0"/>
        <u val="none"/>
        <vertAlign val="baseline"/>
        <sz val="10"/>
        <color rgb="FF000000"/>
        <name val="Tahoma"/>
        <family val="2"/>
        <scheme val="none"/>
      </font>
    </dxf>
    <dxf>
      <font>
        <b val="0"/>
        <i val="0"/>
        <strike val="0"/>
        <condense val="0"/>
        <extend val="0"/>
        <outline val="0"/>
        <shadow val="0"/>
        <u val="none"/>
        <vertAlign val="baseline"/>
        <sz val="10"/>
        <color auto="1"/>
        <name val="Tahoma"/>
        <family val="2"/>
        <scheme val="none"/>
      </font>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Structure" Target="richData/rdrichvaluestructure.xml"/><Relationship Id="rId13" Type="http://schemas.openxmlformats.org/officeDocument/2006/relationships/calcChain" Target="calcChain.xml"/><Relationship Id="rId3" Type="http://schemas.openxmlformats.org/officeDocument/2006/relationships/theme" Target="theme/theme1.xml"/><Relationship Id="rId7" Type="http://schemas.microsoft.com/office/2017/06/relationships/rdRichValue" Target="richData/rdrichvalue.xml"/><Relationship Id="rId12" Type="http://schemas.microsoft.com/office/2017/06/relationships/rdRichValueTypes" Target="richData/rdRichValueTyp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11" Type="http://schemas.microsoft.com/office/2017/06/relationships/rdSupportingPropertyBag" Target="richData/rdsupportingpropertybag.xml"/><Relationship Id="rId5" Type="http://schemas.openxmlformats.org/officeDocument/2006/relationships/sharedStrings" Target="sharedStrings.xml"/><Relationship Id="rId10" Type="http://schemas.microsoft.com/office/2017/06/relationships/rdSupportingPropertyBagStructure" Target="richData/rdsupportingpropertybagstructure.xml"/><Relationship Id="rId4" Type="http://schemas.openxmlformats.org/officeDocument/2006/relationships/styles" Target="styles.xml"/><Relationship Id="rId9" Type="http://schemas.microsoft.com/office/2017/06/relationships/richStyles" Target="richData/richStyles.xml"/></Relationships>
</file>

<file path=xl/richData/rdRichValueTypes.xml><?xml version="1.0" encoding="utf-8"?>
<rvTypesInfo xmlns="http://schemas.microsoft.com/office/spreadsheetml/2017/richdata2">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Flags>
  </global>
  <types>
    <type name="_imageurl">
      <keyFlags>
        <key name="Attribution Size">
          <flag name="ShowInAutoComplete" value="0"/>
        </key>
      </keyFlags>
    </type>
    <type name="_linkedentity">
      <keyFlags>
        <key name="%cvi">
          <flag name="ShowInCardView" value="0"/>
          <flag name="ShowInDotNotation" value="0"/>
          <flag name="ShowInAutoComplete" value="0"/>
          <flag name="ExcludeFromCalcComparison" value="1"/>
        </key>
      </keyFlags>
    </type>
    <type name="_linkedentitycore">
      <keyFlags>
        <key name="%EntityServiceId">
          <flag name="ShowInCardView" value="0"/>
          <flag name="ShowInDotNotation" value="0"/>
          <flag name="ShowInAutoComplete" value="0"/>
        </key>
        <key name="%EntitySubDomain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 name="%ProviderInfo">
          <flag name="ShowInCardView" value="0"/>
          <flag name="ShowInDotNotation" value="0"/>
          <flag name="ShowInAutoComplete" value="0"/>
        </key>
      </keyFlags>
    </type>
  </types>
</rvTypesInfo>
</file>

<file path=xl/richData/rdrichvalue.xml><?xml version="1.0" encoding="utf-8"?>
<rvData xmlns="http://schemas.microsoft.com/office/spreadsheetml/2017/richdata" count="71">
  <rv s="0">
    <v>https://www.bing.com/financeapi/forcetrigger?t=a1x9pr&amp;q=XNAS%3aMAGS&amp;form=skydnc</v>
    <v>Learn more on Bing</v>
  </rv>
  <rv s="1">
    <v>en-US</v>
    <v>a1x9pr</v>
    <v>268435456</v>
    <v>268435457</v>
    <v>1</v>
    <v>Powered by Refinitiv</v>
    <v>0</v>
    <v>Magal Security Systems Ltd (XNAS:MAGS)</v>
    <v>2</v>
    <v>3</v>
    <v>Finance</v>
    <v>4</v>
    <v>5.25</v>
    <v>2.46</v>
    <v>1.0925</v>
    <v>0.04</v>
    <v>-3.333E-3</v>
    <v>1.3514E-2</v>
    <v>-0.01</v>
    <v>USD</v>
    <v>Magal Security Systems Ltd. is an international provider of products and solutions for security, safety and site management. The Company's solutions are integrated and managed by modular command and control software, supported by systems for real-time decision support. It operates through three segments: Perimeter Products, Turnkey Projects and Cyber Security. The Perimeter Products segment sells its products across the world and this segment includes the operations of Senstar Canada, Senstar Germany, Senstar UK, Senstar Inc. and Senstar U.S. The Turnkey Projects segment includes a range of reporting units operating in Israel, Mexico, Romania, Colombia, India, Spain and a division of Senstar Canada. The Cyber Security segment operates mainly in the United States and in Israel. The Cyber Security segment provides hardware and software products in the field of cyber security for monitoring, securing and the management of wired, wireless and fiber optic communication networks.</v>
    <v>421</v>
    <v>Nasdaq Stock Market</v>
    <v>XNAS</v>
    <v>XNAS</v>
    <v>17 Altalef Street PO Box 70, YEHUD, 5621617 IL</v>
    <v>3.39</v>
    <v>Professional &amp; Commercial Services</v>
    <v>Stock</v>
    <v>43977.833358078125</v>
    <v>0</v>
    <v>3</v>
    <v>68535800</v>
    <v>Magal Security Systems Ltd</v>
    <v>Magal Security Systems Ltd</v>
    <v>3.05</v>
    <v>28.785399999999999</v>
    <v>2.96</v>
    <v>3</v>
    <v>2.99</v>
    <v>23153980</v>
    <v>MAGS</v>
    <v>Magal Security Systems Ltd (XNAS:MAGS)</v>
    <v>185195</v>
    <v>48372</v>
    <v>1984</v>
  </rv>
  <rv s="2">
    <v>1</v>
  </rv>
  <rv s="0">
    <v>https://www.bing.com/financeapi/forcetrigger?t=a1xa27&amp;q=XNAS%3aMANH&amp;form=skydnc</v>
    <v>Learn more on Bing</v>
  </rv>
  <rv s="1">
    <v>en-US</v>
    <v>a1xa27</v>
    <v>268435456</v>
    <v>268435457</v>
    <v>1</v>
    <v>Powered by Refinitiv</v>
    <v>0</v>
    <v>Manhattan Associates Inc (XNAS:MANH)</v>
    <v>2</v>
    <v>3</v>
    <v>Finance</v>
    <v>5</v>
    <v>90.46</v>
    <v>35.200000000000003</v>
    <v>1.9507000000000001</v>
    <v>4.3</v>
    <v>0</v>
    <v>5.5065000000000003E-2</v>
    <v>0</v>
    <v>USD</v>
    <v>Manhattan Associates, Inc. (Manhattan) is a developer and provider of supply chain commerce solutions. The Company operates through three geographical segments: the Americas, Europe, Middle East and Africa (EMEA), and the Asia Pacific (APAC). It is engaged in developing, selling, deploying, servicing and maintaining software solutions designed to manage supply chains, inventory and omni-channel operations for retailers, wholesalers, manufacturers, logistics providers and other organizations. Its solutions consist of software, services and hardware, which coordinate people, workflows, assets, events and tasks across the functions linked in a supply chain from planning through execution. Its supply chain solutions consist of three components: Distribution Management, Transportation Management and Visibility. Its Omni-Channel Solutions include Omni-Channel Central Solutions and Omni-Channel Local Solutions. Its Inventory solutions include Inventory Optimization and Planning.</v>
    <v>3500</v>
    <v>Nasdaq Stock Market</v>
    <v>XNAS</v>
    <v>XNAS</v>
    <v>2300 WINDY RIDGE PARKWAY TENTH FLOOR, ATLANTA, GA, 30339 US</v>
    <v>83</v>
    <v>Software &amp; IT Services</v>
    <v>Stock</v>
    <v>43977.83443936328</v>
    <v>3</v>
    <v>78.790000000000006</v>
    <v>4958449000</v>
    <v>Manhattan Associates Inc</v>
    <v>Manhattan Associates Inc</v>
    <v>80.98</v>
    <v>58.007300000000001</v>
    <v>78.09</v>
    <v>82.39</v>
    <v>82.39</v>
    <v>63496590</v>
    <v>MANH</v>
    <v>Manhattan Associates Inc (XNAS:MANH)</v>
    <v>697472</v>
    <v>786956</v>
    <v>1998</v>
  </rv>
  <rv s="2">
    <v>4</v>
  </rv>
  <rv s="0">
    <v>https://www.bing.com/financeapi/forcetrigger?t=a1xa52&amp;q=XNAS%3aMANT&amp;form=skydnc</v>
    <v>Learn more on Bing</v>
  </rv>
  <rv s="1">
    <v>en-US</v>
    <v>a1xa52</v>
    <v>268435456</v>
    <v>268435457</v>
    <v>1</v>
    <v>Powered by Refinitiv</v>
    <v>0</v>
    <v>ManTech International Corp (XNAS:MANT)</v>
    <v>2</v>
    <v>3</v>
    <v>Finance</v>
    <v>5</v>
    <v>93.99</v>
    <v>55.247500000000002</v>
    <v>0.73629999999999995</v>
    <v>2.78</v>
    <v>0</v>
    <v>3.8531000000000003E-2</v>
    <v>0</v>
    <v>USD</v>
    <v>ManTech International Corporation provides technologies and solutions for national security programs for the intelligence community; the departments of Defense, State, Homeland Security, Health and Human Services, Veteran Affairs and Justice, including the Federal Bureau of Investigation (FBI); the space community, and other the United States Government customers. It delivers an array of information technology (IT) and technical services solutions. Its solutions and services include cybersecurity; software and systems development; enterprise IT; multi-disciplined intelligence; command, control, communications, computers, intelligence, surveillance and reconnaissance; program protection and mission assurance; systems engineering; supply chain management and logistics; test and evaluation; training, and management consulting. It supports programs of national significance, such as military readiness and wellness, terrorist threat detection, information security and border protection.</v>
    <v>8900</v>
    <v>Nasdaq Stock Market</v>
    <v>XNAS</v>
    <v>XNAS</v>
    <v>2251 Corporate Park Dr, HERNDON, VA, 20171-4839 US</v>
    <v>75.97</v>
    <v>Software &amp; IT Services</v>
    <v>Stock</v>
    <v>43977.833681423435</v>
    <v>6</v>
    <v>73.42</v>
    <v>2904845000</v>
    <v>ManTech International Corp</v>
    <v>ManTech International Corp</v>
    <v>74.19</v>
    <v>23.9682</v>
    <v>72.150000000000006</v>
    <v>74.930000000000007</v>
    <v>74.930000000000007</v>
    <v>40261190</v>
    <v>MANT</v>
    <v>ManTech International Corp (XNAS:MANT)</v>
    <v>227878</v>
    <v>201058</v>
    <v>2001</v>
  </rv>
  <rv s="2">
    <v>7</v>
  </rv>
  <rv s="0">
    <v>http://en.wikipedia.org/wiki/Public_domain</v>
    <v>Public domain</v>
  </rv>
  <rv s="0">
    <v>http://pl.wikipedia.org/wiki/Marriott_International</v>
    <v>Wikipedia</v>
  </rv>
  <rv s="3">
    <v>9</v>
    <v>10</v>
  </rv>
  <rv s="4">
    <v>https://www.bing.com/th?id=AMMS_e3ba7e9a3f40d20af29f83cc22b9d26b&amp;qlt=95</v>
    <v>11</v>
    <v>https://www.bing.com/images/search?form=xlimg&amp;q=marriott+international</v>
    <v>Image of Marriott International Inc</v>
  </rv>
  <rv s="0">
    <v>https://www.bing.com/financeapi/forcetrigger?t=a1xaar&amp;q=XNAS%3aMAR&amp;form=skydnc</v>
    <v>Learn more on Bing</v>
  </rv>
  <rv s="5">
    <v>en-US</v>
    <v>a1xaar</v>
    <v>268435456</v>
    <v>268435457</v>
    <v>1</v>
    <v>Powered by Refinitiv</v>
    <v>6</v>
    <v>Marriott International Inc (XNAS:MAR)</v>
    <v>8</v>
    <v>9</v>
    <v>Finance</v>
    <v>5</v>
    <v>153.38999999999999</v>
    <v>46.562199999999997</v>
    <v>1.6378999999999999</v>
    <v>3.87</v>
    <v>8.1120000000000012E-3</v>
    <v>4.2504E-2</v>
    <v>0.77</v>
    <v>USD</v>
    <v>Marriott International, Inc. (Marriott International) is a lodging company. Marriott International operates in three business segments: North American Full-Service, North American Limited-Service and International. Its North American Full-Service segment includes its Luxury and Premium brands (JW Marriott, Marriott Hotels, Westin, Renaissance Hotels, Le Meridien, Autograph Collection Hotels, Delta Hotels, Gaylord Hotels, and Tribute Portfolio) located in the United States and Canada. Its North American Limited-Service segment includes Select brands (Courtyard, Residence Inn, Fairfield Inn &amp; Suites, SpringHill Suites, Element Hotels and Moxy Hotels) located in the United States and Canada. Its International segment includes JW Marriott, St. Regis, EDITION, Bulgari Hotels &amp; Resorts, Marriott Hotels, Westin, Four Points, Aloft Hotels, AC Hotels by Marriott, Protea Hotels, Element Hotels, and Moxy Hotels located outside the United States and Canada.</v>
    <v>174000</v>
    <v>Nasdaq Stock Market</v>
    <v>XNAS</v>
    <v>XNAS</v>
    <v>10400 Fernwood Rd, BETHESDA, MD, 20817-1102 US</v>
    <v>97.93</v>
    <v>12</v>
    <v>Hotels &amp; Entertainment Services</v>
    <v>Stock</v>
    <v>43977.999322106247</v>
    <v>13</v>
    <v>94.55</v>
    <v>29520340000</v>
    <v>Marriott International Inc</v>
    <v>Marriott International Inc</v>
    <v>97.885000000000005</v>
    <v>32.561999999999998</v>
    <v>91.05</v>
    <v>94.92</v>
    <v>95.69</v>
    <v>324221200</v>
    <v>MAR</v>
    <v>Marriott International Inc (XNAS:MAR)</v>
    <v>6258418</v>
    <v>4842822</v>
    <v>1997</v>
  </rv>
  <rv s="2">
    <v>14</v>
  </rv>
  <rv s="0">
    <v>https://www.bing.com/financeapi/forcetrigger?t=a1xadm&amp;q=XNAS%3aMARA&amp;form=skydnc</v>
    <v>Learn more on Bing</v>
  </rv>
  <rv s="6">
    <v>en-US</v>
    <v>a1xadm</v>
    <v>268435456</v>
    <v>268435457</v>
    <v>1</v>
    <v>Powered by Refinitiv</v>
    <v>10</v>
    <v>Marathon Patent Group Inc (XNAS:MARA)</v>
    <v>2</v>
    <v>11</v>
    <v>Finance</v>
    <v>5</v>
    <v>3.49</v>
    <v>0.35220000000000001</v>
    <v>2.1465000000000001</v>
    <v>-1.01E-2</v>
    <v>1.4735E-2</v>
    <v>-1.3845000000000001E-2</v>
    <v>1.06E-2</v>
    <v>USD</v>
    <v>Marathon Patent Group, Inc. is a digital asset technology company. The Company focuses on the blockchain ecosystem and the generation of digital assets. The Company is operating one mining facility in Quebec, with plans to open additional facilities in the future. The Company offers managed mining solutions on its robust proprietary infrastructure and smart mining software. The Company intends to power and secure blockchains by verifying blockchain transactions using custom hardware and software. It is using its hardware to mine bitcoin (BTC) and expect to mine BTC and ether (ETH), and potentially other cryptocurrencies.</v>
    <v>3</v>
    <v>Nasdaq Stock Market</v>
    <v>XNAS</v>
    <v>XNAS</v>
    <v>1180 N Town Center Dr Ste 100, LAS VEGAS, NV, 89144-6308 US</v>
    <v>0.72</v>
    <v>Investment Banking &amp; Investment Services</v>
    <v>Stock</v>
    <v>43977.97622248828</v>
    <v>16</v>
    <v>0.66010000000000002</v>
    <v>13288730</v>
    <v>Marathon Patent Group Inc</v>
    <v>Marathon Patent Group Inc</v>
    <v>0.71</v>
    <v>0.72950000000000004</v>
    <v>0.71940000000000004</v>
    <v>0.73</v>
    <v>18216210</v>
    <v>MARA</v>
    <v>Marathon Patent Group Inc (XNAS:MARA)</v>
    <v>1907576</v>
    <v>5304603</v>
    <v>2010</v>
  </rv>
  <rv s="2">
    <v>17</v>
  </rv>
  <rv s="0">
    <v>https://www.bing.com/financeapi/forcetrigger?t=a1xagh&amp;q=XNAS%3aMARK&amp;form=skydnc</v>
    <v>Learn more on Bing</v>
  </rv>
  <rv s="6">
    <v>en-US</v>
    <v>a1xagh</v>
    <v>268435456</v>
    <v>268435457</v>
    <v>1</v>
    <v>Powered by Refinitiv</v>
    <v>10</v>
    <v>Remark Holdings Inc (XNAS:MARK)</v>
    <v>2</v>
    <v>11</v>
    <v>Finance</v>
    <v>5</v>
    <v>2.87</v>
    <v>0.25</v>
    <v>2.2658999999999998</v>
    <v>0.61</v>
    <v>-6.9689999999999995E-3</v>
    <v>0.26991199999999999</v>
    <v>-0.02</v>
    <v>USD</v>
    <v>Remark Holdings, Inc. is a technology-focused company. The Company provides a suite of artificial intelligence (AI) solutions. It also provides financial technology (FinTech) services. It develops AI-based products, computing devices and software-as-a-service products across a wide range of applications within the financial, retail, entertainment, education, and workplace and public-safety industries. It uses its KanKan data intelligence platform (KanKan) to develop and deploy AI-based solutions for business. KanKan offers various solutions, such as retail intelligence and customer analytics solutions, FinTech risk analysis and lead acquisition solutions and workplace and public safety management solutions.</v>
    <v>290</v>
    <v>Nasdaq Stock Market</v>
    <v>XNAS</v>
    <v>XNAS</v>
    <v>800 S Commerce St, LAS VEGAS, NV, 89106 US</v>
    <v>3.09</v>
    <v>Software &amp; IT Services</v>
    <v>Stock</v>
    <v>43977.999952870312</v>
    <v>19</v>
    <v>2.58</v>
    <v>124449500</v>
    <v>Remark Holdings Inc</v>
    <v>Remark Holdings Inc</v>
    <v>2.9</v>
    <v>2.2599999999999998</v>
    <v>2.87</v>
    <v>2.85</v>
    <v>55066160</v>
    <v>MARK</v>
    <v>Remark Holdings Inc (XNAS:MARK)</v>
    <v>86147214</v>
    <v>56471943</v>
    <v>2006</v>
  </rv>
  <rv s="2">
    <v>20</v>
  </rv>
  <rv s="0">
    <v>http://creativecommons.org/licenses/by/3.0</v>
    <v>CC BY 3.0</v>
  </rv>
  <rv s="0">
    <v>http://en.wikipedia.org/wiki/Masimo</v>
    <v>Wikipedia</v>
  </rv>
  <rv s="3">
    <v>22</v>
    <v>23</v>
  </rv>
  <rv s="4">
    <v>https://www.bing.com/th?id=AMMS_d49e1d80758009445fc9ee47a16f29b7&amp;qlt=95</v>
    <v>24</v>
    <v>https://www.bing.com/images/search?form=xlimg&amp;q=masimo</v>
    <v>Image of Masimo Corp</v>
  </rv>
  <rv s="0">
    <v>https://www.bing.com/financeapi/forcetrigger?t=a1xap2&amp;q=XNAS%3aMASI&amp;form=skydnc</v>
    <v>Learn more on Bing</v>
  </rv>
  <rv s="5">
    <v>en-US</v>
    <v>a1xap2</v>
    <v>268435456</v>
    <v>268435457</v>
    <v>1</v>
    <v>Powered by Refinitiv</v>
    <v>6</v>
    <v>Masimo Corp (XNAS:MASI)</v>
    <v>8</v>
    <v>9</v>
    <v>Finance</v>
    <v>5</v>
    <v>258</v>
    <v>128.36000000000001</v>
    <v>0.89249999999999996</v>
    <v>-11.56</v>
    <v>-4.9759999999999995E-3</v>
    <v>-4.6862000000000001E-2</v>
    <v>-1.17</v>
    <v>USD</v>
    <v>Masimo Corporation is a medical technology company that develops, manufactures and markets a range of non-invasive patient monitoring technologies. The Company's business is Measure-through Motion and Low Perfusion pulse oximetry monitoring, known as Masimo Signal Extraction Technology (SET) pulse oximetry. Its product offerings include non-invasive monitoring of blood constituents with an optical signature, optical organ oximetry monitoring, electrical, brain function monitoring, acoustic respiration monitoring and exhaled gas monitoring. In addition, the Company has developed the Root patient monitoring and connectivity platform, the Radical-7 bedside and portable patient monitor, and the Radius-7 wearable wireless patient monitor. It offers Patient SafetyNet remote patient surveillance monitoring system, which allows patients to be monitored through a personal computer-based monitor or by care providers through their pagers, voice-over-Internet Protocol (IP) phones or smartphones.</v>
    <v>1600</v>
    <v>Nasdaq Stock Market</v>
    <v>XNAS</v>
    <v>XNAS</v>
    <v>52 Discovery, IRVINE, CA, 92618-3105 US</v>
    <v>250</v>
    <v>25</v>
    <v>Healthcare Equipment &amp; Supplies</v>
    <v>Stock</v>
    <v>43977.997651550781</v>
    <v>26</v>
    <v>234.1</v>
    <v>13349190000</v>
    <v>Masimo Corp</v>
    <v>Masimo Corp</v>
    <v>250</v>
    <v>66.895499999999998</v>
    <v>246.68</v>
    <v>235.12</v>
    <v>233.95</v>
    <v>54115410</v>
    <v>MASI</v>
    <v>Masimo Corp (XNAS:MASI)</v>
    <v>1073113</v>
    <v>637378</v>
    <v>1996</v>
  </rv>
  <rv s="2">
    <v>27</v>
  </rv>
  <rv s="0">
    <v>http://en.wikipedia.org/wiki/Mattel</v>
    <v>Wikipedia</v>
  </rv>
  <rv s="3">
    <v>9</v>
    <v>29</v>
  </rv>
  <rv s="4">
    <v>https://www.bing.com/th?id=AMMS_31ed415bd0f4279be5cdcfc9ee3b633c&amp;qlt=95</v>
    <v>30</v>
    <v>https://www.bing.com/images/search?form=xlimg&amp;q=mattel</v>
    <v>Image of Mattel Inc</v>
  </rv>
  <rv s="0">
    <v>https://www.bing.com/financeapi/forcetrigger?t=a1xarw&amp;q=XNAS%3aMAT&amp;form=skydnc</v>
    <v>Learn more on Bing</v>
  </rv>
  <rv s="7">
    <v>en-US</v>
    <v>a1xarw</v>
    <v>268435456</v>
    <v>268435457</v>
    <v>1</v>
    <v>Powered by Refinitiv</v>
    <v>12</v>
    <v>Mattel Inc (XNAS:MAT)</v>
    <v>8</v>
    <v>13</v>
    <v>Finance</v>
    <v>5</v>
    <v>14.83</v>
    <v>6.53</v>
    <v>1.5088999999999999</v>
    <v>0.93</v>
    <v>7.4390000000000003E-3</v>
    <v>0.10967</v>
    <v>7.0000000000000007E-2</v>
    <v>USD</v>
    <v>Mattel, Inc. manufactures and markets a range of toy products around the world. The Company's segments are North America; International, and American Girl. Its portfolio of brands and products are grouped into approximately four major brand categories, including Mattel Girls &amp; Boys Brands, Fisher-Price Brands, American Girl Brands and Construction and Arts &amp; Crafts Brands. The Mattel Girls &amp; Boys Brands category includes Barbie fashion dolls, Monster High, Disney Classics, Ever After High, Little Mommy, and Polly Pocket, Hot Wheels and Matchbox vehicles and play sets, and CARS, Disney Planes, BOOMco, Toy Story, Max Steel, WWE Wrestling and DC Comics. The Fisher-Price Brands category includes Fisher-Price, Little People, BabyGear, Laugh &amp; Learn, Imaginext, Thomas &amp; Friends, Blaze and The Monster Machines, Shimmer and Shine, Mickey Mouse Clubhouse, Minnie Mouse, Octonauts, and Power Wheels. The Construction and Arts &amp; Crafts Brands category includes MEGA BLOKS, RoseArt and Board Dudes.</v>
    <v>24000</v>
    <v>Nasdaq Stock Market</v>
    <v>XNAS</v>
    <v>XNAS</v>
    <v>333 CONTINENTAL BLVD, EL SEGUNDO, CA, 90245 US</v>
    <v>9.49</v>
    <v>31</v>
    <v>Leisure Products</v>
    <v>Stock</v>
    <v>43977.889862291406</v>
    <v>32</v>
    <v>8.75</v>
    <v>2941697000</v>
    <v>Mattel Inc</v>
    <v>Mattel Inc</v>
    <v>8.75</v>
    <v>8.48</v>
    <v>9.41</v>
    <v>9.48</v>
    <v>346898300</v>
    <v>MAT</v>
    <v>Mattel Inc (XNAS:MAT)</v>
    <v>6687069</v>
    <v>5007618</v>
    <v>1968</v>
  </rv>
  <rv s="2">
    <v>33</v>
  </rv>
  <rv s="0">
    <v>https://www.bing.com/financeapi/forcetrigger?t=a1xb4c&amp;q=XNAS%3aMATW&amp;form=skydnc</v>
    <v>Learn more on Bing</v>
  </rv>
  <rv s="1">
    <v>en-US</v>
    <v>a1xb4c</v>
    <v>268435456</v>
    <v>268435457</v>
    <v>1</v>
    <v>Powered by Refinitiv</v>
    <v>0</v>
    <v>Matthews International Corp (XNAS:MATW)</v>
    <v>2</v>
    <v>3</v>
    <v>Finance</v>
    <v>5</v>
    <v>40.36</v>
    <v>18.059999999999999</v>
    <v>1.1688000000000001</v>
    <v>0.71</v>
    <v>0</v>
    <v>3.4668000000000004E-2</v>
    <v>0</v>
    <v>USD</v>
    <v>Matthews International Corporation is a provider of brand solutions, memorialization products and industrial technologies. The Company operates through three segments: SGK Brand Solutions, Memorialization and Industrial Technologies. The SGK Brand Solutions segment provides brand development, deployment and delivery (consisting of brand management, printing plates and cylinders, pre-media services and imaging services for consumer packaged goods and retail customers, merchandising display systems, and marketing and design services). The Memorialization segment manufactures and markets a line of memorialization products used primarily in cemeteries, funeral homes and crematories. The Industrial Technologies segment designs, manufactures and distributes a range of marking, coding and industrial automation solutions, order fulfillment systems and related consumables.</v>
    <v>11000</v>
    <v>Nasdaq Stock Market</v>
    <v>XNAS</v>
    <v>XNAS</v>
    <v>2 N Shore Ctr, PITTSBURGH, PA, 15212-5851 US</v>
    <v>21.83</v>
    <v>Media &amp; Publishing</v>
    <v>Stock</v>
    <v>43977.833570856252</v>
    <v>35</v>
    <v>21</v>
    <v>640396200</v>
    <v>Matthews International Corp</v>
    <v>Matthews International Corp</v>
    <v>21.41</v>
    <v>18.369399999999999</v>
    <v>20.48</v>
    <v>21.19</v>
    <v>21.19</v>
    <v>31269350</v>
    <v>MATW</v>
    <v>Matthews International Corp (XNAS:MATW)</v>
    <v>361818</v>
    <v>146885</v>
    <v>1902</v>
  </rv>
  <rv s="2">
    <v>36</v>
  </rv>
  <rv s="0">
    <v>https://www.bing.com/financeapi/forcetrigger?t=a1xbfr&amp;q=XNAS%3aMAYS&amp;form=skydnc</v>
    <v>Learn more on Bing</v>
  </rv>
  <rv s="8">
    <v>en-US</v>
    <v>a1xbfr</v>
    <v>268435456</v>
    <v>268435457</v>
    <v>1</v>
    <v>Powered by Refinitiv</v>
    <v>14</v>
    <v>J.W. Mays Inc (XNAS:MAYS)</v>
    <v>2</v>
    <v>15</v>
    <v>Finance</v>
    <v>16</v>
    <v>39.43</v>
    <v>17.911000000000001</v>
    <v>-9.4100000000000003E-2</v>
    <v>-0.05</v>
    <v>-2.3630000000000001E-3</v>
    <v>USD</v>
    <v>J.W. Mays, Inc. is engaged in operating a range of commercial real estate properties. The Company's properties include Brooklyn, New York-Fulton Street at Bond Street; Brooklyn, New York-Jowein building at Elm Place; Jamaica, New York-Jamaica Avenue at 169th Street; Fishkill, New York-Route 9 at Interstate Highway 84; Levittown, New York-Hempstead Turnpike; Massapequa, New York-Sunrise Highway; Circleville, Ohio-Tarlton Road, and Brooklyn, New York-Truck bays, passage facilities and tunnel-Schermerhorn Street, and Livingston Street. The Company holds the 10% lease of The Fulton Street at Bond Street's property under five separate leases. As of July 31, 2016, the Jowein building at Elm Place was leased to approximately 11 tenants of which two were retail stores, one was a fast food restaurant, one was for warehouse and seven leases were for office space. The building Jamaica Avenue at 169th Street is Company owned and the land is leased from an affiliated company.</v>
    <v>29</v>
    <v>Nasdaq Stock Market</v>
    <v>XNAS</v>
    <v>XNAS</v>
    <v>9 Bond St, BROOKLYN, NY, 11201-5805 US</v>
    <v>21.16</v>
    <v>Real Estate Operations</v>
    <v>Stock</v>
    <v>43970.833342985934</v>
    <v>38</v>
    <v>21.11</v>
    <v>42653900</v>
    <v>J.W. Mays Inc</v>
    <v>J.W. Mays Inc</v>
    <v>21.16</v>
    <v>31.104800000000001</v>
    <v>21.16</v>
    <v>21.11</v>
    <v>2015780</v>
    <v>MAYS</v>
    <v>J.W. Mays Inc (XNAS:MAYS)</v>
    <v>456</v>
    <v>662</v>
    <v>1927</v>
  </rv>
  <rv s="2">
    <v>39</v>
  </rv>
  <rv s="0">
    <v>https://www.bing.com/financeapi/forcetrigger?t=a1xboc&amp;q=XNAS%3aMBCN&amp;form=skydnc</v>
    <v>Learn more on Bing</v>
  </rv>
  <rv s="1">
    <v>en-US</v>
    <v>a1xboc</v>
    <v>268435456</v>
    <v>268435457</v>
    <v>1</v>
    <v>Powered by Refinitiv</v>
    <v>0</v>
    <v>Middlefield Banc Corp (XNAS:MBCN)</v>
    <v>2</v>
    <v>3</v>
    <v>Finance</v>
    <v>4</v>
    <v>28.8</v>
    <v>12</v>
    <v>0.76200000000000001</v>
    <v>0.6</v>
    <v>-2.6316000000000003E-2</v>
    <v>3.2608999999999999E-2</v>
    <v>-0.5</v>
    <v>USD</v>
    <v>Middlefield Banc Corp. is a bank holding company. The Company's subsidiaries include The Middlefield Banking Company (MBC) and EMORECO Inc. MBC is engaged in the general commercial banking business in northeastern and central Ohio. MBC offers customers a range of banking services, including checking, savings, money market accounts, time certificates of deposit, commercial loans, real estate loans, various consumer loans, safe deposit facilities and travelers' checks. MBC offers online banking and bill payment services to individuals, and online cash management services to business customers through its Website at www.middlefieldbank.com. EMORECO engages in the resolution and disposition of troubled assets in central Ohio. MBC's loan products include operational and working capital loans, loans to finance capital purchases, term business loans, residential construction loans, selected guaranteed or subsidized loan programs for small businesses, and consumer installment loans.</v>
    <v>194</v>
    <v>Nasdaq Stock Market</v>
    <v>XNAS</v>
    <v>XNAS</v>
    <v>PO Box 35, 15985 E High St, MIDDLEFIELD, OH, 44062-0035 US</v>
    <v>19.765000000000001</v>
    <v>Banking Services</v>
    <v>Stock</v>
    <v>43977.833351550784</v>
    <v>41</v>
    <v>18.36</v>
    <v>117198200</v>
    <v>Middlefield Banc Corp</v>
    <v>Middlefield Banc Corp</v>
    <v>18.5</v>
    <v>11.1153</v>
    <v>18.399999999999999</v>
    <v>19</v>
    <v>18.5</v>
    <v>6369470</v>
    <v>MBCN</v>
    <v>Middlefield Banc Corp (XNAS:MBCN)</v>
    <v>11973</v>
    <v>7999</v>
    <v>1988</v>
  </rv>
  <rv s="2">
    <v>42</v>
  </rv>
  <rv s="0">
    <v>https://www.bing.com/financeapi/forcetrigger?t=a1xc3m&amp;q=XNAS%3aMBII&amp;form=skydnc</v>
    <v>Learn more on Bing</v>
  </rv>
  <rv s="6">
    <v>en-US</v>
    <v>a1xc3m</v>
    <v>268435456</v>
    <v>268435457</v>
    <v>1</v>
    <v>Powered by Refinitiv</v>
    <v>10</v>
    <v>Marrone Bio Innovations Inc (XNAS:MBII)</v>
    <v>2</v>
    <v>11</v>
    <v>Finance</v>
    <v>5</v>
    <v>1.73</v>
    <v>0.61009999999999998</v>
    <v>0.14599999999999999</v>
    <v>-0.06</v>
    <v>1.9417E-2</v>
    <v>-5.5045999999999998E-2</v>
    <v>0.02</v>
    <v>USD</v>
    <v>Marrone Bio Innovations, Inc. offers bio-based pest management and plant health products. The Company's bio-based products include naturally occurring microorganisms, such as bacteria, fungi and plant extracts. It sells its products to crop protection market. Its four crop protection products include Regalia, Grandevo, Venerate and Majestene. Its products are used in both conventional and organic crop production, and are sold to growers of specialty crops, such as grapes, citrus, tomatoes, vegetables, nuts, leafy greens and ornamental plants. It offers Regalia for large-acre row crops, such as corn and soybeans. Its pipeline of early-stage discoveries and product candidates extends across a range of product types for end markets, including herbicides, fungicides, nematicides, insecticides, algaecides (for algae control), molluscicides (for mussel and snail control), and plant growth and plant stress regulators. It is engaged in developing MBI-010, MBI-110, Haven (MBI-505) and MBI-601.</v>
    <v>113</v>
    <v>Nasdaq Stock Market</v>
    <v>XNAS</v>
    <v>XNAS</v>
    <v>1540 Drew Ave, DAVIS, CA, 95618-6320 US</v>
    <v>1.08</v>
    <v>Chemicals</v>
    <v>Stock</v>
    <v>43977.904534397654</v>
    <v>44</v>
    <v>1.01</v>
    <v>162554600</v>
    <v>Marrone Bio Innovations Inc</v>
    <v>Marrone Bio Innovations Inc</v>
    <v>1.08</v>
    <v>1.0900000000000001</v>
    <v>1.03</v>
    <v>1.05</v>
    <v>149132700</v>
    <v>MBII</v>
    <v>Marrone Bio Innovations Inc (XNAS:MBII)</v>
    <v>200802</v>
    <v>331759</v>
    <v>2006</v>
  </rv>
  <rv s="2">
    <v>45</v>
  </rv>
  <rv s="0">
    <v>https://www.bing.com/financeapi/forcetrigger?t=a1xc6h&amp;q=XNAS%3aMBIN&amp;form=skydnc</v>
    <v>Learn more on Bing</v>
  </rv>
  <rv s="9">
    <v>en-US</v>
    <v>a1xc6h</v>
    <v>268435456</v>
    <v>268435457</v>
    <v>1</v>
    <v>Powered by Refinitiv</v>
    <v>17</v>
    <v>Merchants Bancorp (XNAS:MBIN)</v>
    <v>2</v>
    <v>18</v>
    <v>Finance</v>
    <v>5</v>
    <v>21.9</v>
    <v>12.37</v>
    <v>1.2250000000000001</v>
    <v>0</v>
    <v>7.1931999999999996E-2</v>
    <v>0</v>
    <v>USD</v>
    <v>Merchants Bancorp is a diversified bank holding bank. The Bank operate multiple lines of business with a focus on FHA multi-family housing and healthcare facility financing and servicing, mortgage warehouse financing, retail and correspondent residential mortgage banking, agricultural lending and traditional community banking. The Bank operates in three primary segments: Multi-family Mortgage Banking, Mortgage Warehousing, and Banking. The Multi-family Mortgage Banking segment originates and services government sponsored mortgages for multi-family and healthcare facilities. The Mortgage Warehousing segment funds agency eligible residential loans from origination or purchase to sale in the secondary market, as well as commercial loans to non-depository financial institutions. The Banking segment provides a wide range of financial products and services to consumers and businesses, including commercial, commercial real estate, mortgage and other consumer loan products.</v>
    <v>329</v>
    <v>Nasdaq Stock Market</v>
    <v>XNAS</v>
    <v>XNAS</v>
    <v>410 Monon Blvd, CARMEL, IN, 46032-2345 US</v>
    <v>18.87</v>
    <v>Banking Services</v>
    <v>Stock</v>
    <v>43977.833566921094</v>
    <v>47</v>
    <v>17.61</v>
    <v>489484500</v>
    <v>Merchants Bancorp</v>
    <v>Merchants Bancorp</v>
    <v>17.809999999999999</v>
    <v>6.1691000000000003</v>
    <v>17.03</v>
    <v>18.254999999999999</v>
    <v>18.254999999999999</v>
    <v>28742480</v>
    <v>MBIN</v>
    <v>Merchants Bancorp (XNAS:MBIN)</v>
    <v>62852</v>
    <v>29575</v>
    <v>2006</v>
  </rv>
  <rv s="2">
    <v>48</v>
  </rv>
  <rv s="0">
    <v>https://www.bing.com/financeapi/forcetrigger?t=br8852&amp;q=XNAS%3aMBINO&amp;form=skydnc</v>
    <v>Learn more on Bing</v>
  </rv>
  <rv s="10">
    <v>en-US</v>
    <v>br8852</v>
    <v>268435456</v>
    <v>268435457</v>
    <v>1</v>
    <v>Powered by Refinitiv</v>
    <v>19</v>
    <v>Merchants Bancorp (XNAS:MBINO)</v>
    <v>2</v>
    <v>20</v>
    <v>Finance</v>
    <v>4</v>
    <v>27.2</v>
    <v>10.95</v>
    <v>0.64</v>
    <v>-1.2725E-2</v>
    <v>2.8894000000000003E-2</v>
    <v>-0.28999999999999998</v>
    <v>USD</v>
    <v>Merchants Bancorp is a diversified bank holding bank. The Bank operate multiple lines of business with a focus on FHA multi-family housing and healthcare facility financing and servicing, mortgage warehouse financing, retail and correspondent residential mortgage banking, agricultural lending and traditional community banking. The Bank operates in three primary segments: Multi-family Mortgage Banking, Mortgage Warehousing, and Banking. The Multi-family Mortgage Banking segment originates and services government sponsored mortgages for multi-family and healthcare facilities. The Mortgage Warehousing segment funds agency eligible residential loans from origination or purchase to sale in the secondary market, as well as commercial loans to non-depository financial institutions. The Banking segment provides a wide range of financial products and services to consumers and businesses, including commercial, commercial real estate, mortgage and other consumer loan products.</v>
    <v>329</v>
    <v>Nasdaq Stock Market</v>
    <v>XNAS</v>
    <v>XNAS</v>
    <v>410 Monon Blvd, CARMEL, IN, 46032-2345 US</v>
    <v>22.86</v>
    <v>Banking Services</v>
    <v>Stock</v>
    <v>43977.833361782032</v>
    <v>50</v>
    <v>22.03</v>
    <v>489484500</v>
    <v>Merchants Bancorp</v>
    <v>Merchants Bancorp</v>
    <v>22.5</v>
    <v>22.15</v>
    <v>22.79</v>
    <v>22.5</v>
    <v>28742480</v>
    <v>MBINO</v>
    <v>Merchants Bancorp (XNAS:MBINO)</v>
    <v>7487</v>
    <v>10210</v>
    <v>2006</v>
  </rv>
  <rv s="2">
    <v>51</v>
  </rv>
  <rv s="0">
    <v>https://www.bing.com/financeapi/forcetrigger?t=bpis52&amp;q=XNAS%3aMBINP&amp;form=skydnc</v>
    <v>Learn more on Bing</v>
  </rv>
  <rv s="10">
    <v>en-US</v>
    <v>bpis52</v>
    <v>268435456</v>
    <v>268435457</v>
    <v>1</v>
    <v>Powered by Refinitiv</v>
    <v>19</v>
    <v>Merchants Bancorp (XNAS:MBINP)</v>
    <v>2</v>
    <v>20</v>
    <v>Finance</v>
    <v>4</v>
    <v>30.14</v>
    <v>16.559999999999999</v>
    <v>0.7</v>
    <v>-2.4895999999999998E-2</v>
    <v>2.9914999999999997E-2</v>
    <v>-0.6</v>
    <v>USD</v>
    <v>Merchants Bancorp is a diversified bank holding bank. The Bank operate multiple lines of business with a focus on FHA multi-family housing and healthcare facility financing and servicing, mortgage warehouse financing, retail and correspondent residential mortgage banking, agricultural lending and traditional community banking. The Bank operates in three primary segments: Multi-family Mortgage Banking, Mortgage Warehousing, and Banking. The Multi-family Mortgage Banking segment originates and services government sponsored mortgages for multi-family and healthcare facilities. The Mortgage Warehousing segment funds agency eligible residential loans from origination or purchase to sale in the secondary market, as well as commercial loans to non-depository financial institutions. The Banking segment provides a wide range of financial products and services to consumers and businesses, including commercial, commercial real estate, mortgage and other consumer loan products.</v>
    <v>329</v>
    <v>Nasdaq Stock Market</v>
    <v>XNAS</v>
    <v>XNAS</v>
    <v>410 Monon Blvd, CARMEL, IN, 46032-2345 US</v>
    <v>24.1</v>
    <v>Banking Services</v>
    <v>Stock</v>
    <v>43977.833336758595</v>
    <v>53</v>
    <v>23.5</v>
    <v>489484500</v>
    <v>Merchants Bancorp</v>
    <v>Merchants Bancorp</v>
    <v>23.5</v>
    <v>23.4</v>
    <v>24.1</v>
    <v>23.5</v>
    <v>28742480</v>
    <v>MBINP</v>
    <v>Merchants Bancorp (XNAS:MBINP)</v>
    <v>11905</v>
    <v>5726</v>
    <v>2006</v>
  </rv>
  <rv s="2">
    <v>54</v>
  </rv>
  <rv s="0">
    <v>https://www.bing.com/financeapi/forcetrigger?t=a1xc9c&amp;q=XNAS%3aMBIO&amp;form=skydnc</v>
    <v>Learn more on Bing</v>
  </rv>
  <rv s="10">
    <v>en-US</v>
    <v>a1xc9c</v>
    <v>268435456</v>
    <v>268435457</v>
    <v>1</v>
    <v>Powered by Refinitiv</v>
    <v>19</v>
    <v>Mustang Bio Inc (XNAS:MBIO)</v>
    <v>2</v>
    <v>20</v>
    <v>Finance</v>
    <v>5</v>
    <v>4.8499999999999996</v>
    <v>1.78</v>
    <v>0.62</v>
    <v>2.1621999999999999E-2</v>
    <v>0.20129900000000001</v>
    <v>0.08</v>
    <v>USD</v>
    <v>Mustang Bio, Inc. is a clinical-stage biopharmaceutical company. The Company is focused on the development and commercialization of cancer immunotherapy products designed to utilize the power of the patient’s own immune system to eliminate cancer cells. It seeks to acquire rights to technologies by licensing or otherwise acquiring an ownership interest in the technologies, funding their research and development and eventually either out-licensing or bringing the technologies to market. The Company is developing its proprietary Chimeric Antigen Receptor (CAR) engineered T cells (CAR -T) technology, which uses the patient’s own T cells to engage and destroy specific tumors. The Company, through its agreement with City of Hope National Medical Center, is using three novel CAR T therapies in the development of cancer treatments, including human epidermal growth factor receptor 2 CAR T technology, CS1-specific CAR T technology, and prostate stem cell antigen CAR T technology.</v>
    <v>51</v>
    <v>Nasdaq Stock Market</v>
    <v>XNAS</v>
    <v>XNAS</v>
    <v>2 Gansevoort St Fl 9, NEW YORK, NY, 10014-1667 US</v>
    <v>4.2</v>
    <v>Biotechnology &amp; Medical Research</v>
    <v>Stock</v>
    <v>43977.992514999998</v>
    <v>56</v>
    <v>3.34</v>
    <v>132388300</v>
    <v>Mustang Bio Inc</v>
    <v>Mustang Bio Inc</v>
    <v>3.36</v>
    <v>3.08</v>
    <v>3.7</v>
    <v>3.78</v>
    <v>42983220</v>
    <v>MBIO</v>
    <v>Mustang Bio Inc (XNAS:MBIO)</v>
    <v>3942314</v>
    <v>223906</v>
    <v>2015</v>
  </rv>
  <rv s="2">
    <v>57</v>
  </rv>
  <rv s="0">
    <v>https://www.bing.com/financeapi/forcetrigger?t=a1xcc7&amp;q=XNAS%3aMBOT&amp;form=skydnc</v>
    <v>Learn more on Bing</v>
  </rv>
  <rv s="6">
    <v>en-US</v>
    <v>a1xcc7</v>
    <v>268435456</v>
    <v>268435457</v>
    <v>1</v>
    <v>Powered by Refinitiv</v>
    <v>10</v>
    <v>Microbot Medical Inc (XNAS:MBOT)</v>
    <v>2</v>
    <v>11</v>
    <v>Finance</v>
    <v>4</v>
    <v>20.149999999999999</v>
    <v>4.3</v>
    <v>4.3848000000000003</v>
    <v>-0.18</v>
    <v>5.5100000000000001E-3</v>
    <v>-2.4194E-2</v>
    <v>0.04</v>
    <v>USD</v>
    <v>Microbot Medical Inc., formerly StemCells, Inc., is a medical device company. The Company specializes in the researching, designing, developing and commercializing transformational micro-robotic medical technologies leveraging the artificial and natural lumens within the human body. It is engaged in developing its two product candidates: the Self Cleaning Shunt (SCS) for the treatment of hydrocephalus and normal pressure hydrocephalus (NPH), and TipCAT, a self-propelling, semi-disposable endoscope that the Company is developing for use in colonoscopy procedures. Its ViRob technology is an autonomous crawling micro-robot, which can be controlled remotely or within the body. The Microbot SCS device is a robotic system designed as the ventricular catheter portion of a cerebrospinal fluid (CSF) shunt system. The Company's TipCAT is an endoscope that provides see and treat capabilities within tubular lumens in the human body, such as the colon, blood vessels and the urinary tract.</v>
    <v>8</v>
    <v>Nasdaq Stock Market</v>
    <v>XNAS</v>
    <v>XNAS</v>
    <v>25 RECREATION PARK DR SUITE 108, HINGHAM, MA, 02043 US</v>
    <v>7.65</v>
    <v>Healthcare Equipment &amp; Supplies</v>
    <v>Stock</v>
    <v>43977.833354247654</v>
    <v>59</v>
    <v>7.1802000000000001</v>
    <v>52848250</v>
    <v>Microbot Medical Inc</v>
    <v>Microbot Medical Inc</v>
    <v>7.49</v>
    <v>7.44</v>
    <v>7.26</v>
    <v>7.3</v>
    <v>7103260</v>
    <v>MBOT</v>
    <v>Microbot Medical Inc (XNAS:MBOT)</v>
    <v>157379</v>
    <v>662575</v>
    <v>1988</v>
  </rv>
  <rv s="2">
    <v>60</v>
  </rv>
  <rv s="0">
    <v>https://www.bing.com/financeapi/forcetrigger?t=a1xcf2&amp;q=XNAS%3aMBRX&amp;form=skydnc</v>
    <v>Learn more on Bing</v>
  </rv>
  <rv s="11">
    <v>en-US</v>
    <v>a1xcf2</v>
    <v>268435456</v>
    <v>268435457</v>
    <v>1</v>
    <v>Powered by Refinitiv</v>
    <v>21</v>
    <v>Moleculin Biotech Inc (XNAS:MBRX)</v>
    <v>2</v>
    <v>22</v>
    <v>Finance</v>
    <v>16</v>
    <v>1.97</v>
    <v>0.32300000000000001</v>
    <v>2.4496000000000002</v>
    <v>-0.02</v>
    <v>-1.8349000000000001E-2</v>
    <v>USD</v>
    <v>Moleculin Biotech, Inc. is a preclinical-stage pharmaceutical company. The Company is focused on the development of anti-cancer drug candidates. Its lead drug candidate is liposomal Annamycin, which it refers to as Annamycin, an anthracycline intended for the treatment of relapsed or refractory acute myeloid leukemia (AML). Annamycin is a Phase II clinical-stage anthracycline and liposome formulated anthracycline that has been designed to eliminate cardiotoxicity and avoid the multidrug resistance mechanisms. It has over two other drug development projects in progress, one involving a portfolio of small molecules, which it refers to as the WP1066 Portfolio, focused on the modulation of key oncogenic transcription factors involved in the progression of cancer, and the WP1122 Portfolio, a suite of molecules targeting the metabolic processes involved in cancer in general, and glioblastoma. As of April 3, 2017, it had not generated any revenue from its operations.</v>
    <v>11</v>
    <v>Nasdaq Stock Market</v>
    <v>XNAS</v>
    <v>XNAS</v>
    <v>5300 Memorial Dr Ste 950, HOUSTON, TX, 77007-8274 US</v>
    <v>1.0900000000000001</v>
    <v>Pharmaceuticals</v>
    <v>Stock</v>
    <v>43952.99968596016</v>
    <v>62</v>
    <v>1.03</v>
    <v>64631390</v>
    <v>Moleculin Biotech Inc</v>
    <v>Moleculin Biotech Inc</v>
    <v>1.06</v>
    <v>1.0900000000000001</v>
    <v>1.07</v>
    <v>60403160</v>
    <v>MBRX</v>
    <v>Moleculin Biotech Inc (XNAS:MBRX)</v>
    <v>58159</v>
    <v>1311418</v>
    <v>2015</v>
  </rv>
  <rv s="2">
    <v>63</v>
  </rv>
  <rv s="0">
    <v>https://www.bing.com/financeapi/forcetrigger?t=a1xcqh&amp;q=XNAS%3aMBUU&amp;form=skydnc</v>
    <v>Learn more on Bing</v>
  </rv>
  <rv s="1">
    <v>en-US</v>
    <v>a1xcqh</v>
    <v>268435456</v>
    <v>268435457</v>
    <v>1</v>
    <v>Powered by Refinitiv</v>
    <v>0</v>
    <v>Malibu Boats Inc (XNAS:MBUU)</v>
    <v>2</v>
    <v>3</v>
    <v>Finance</v>
    <v>5</v>
    <v>52.13</v>
    <v>18.02</v>
    <v>2.0306999999999999</v>
    <v>0.17</v>
    <v>-1.0388E-2</v>
    <v>3.6170000000000004E-3</v>
    <v>-0.49</v>
    <v>USD</v>
    <v>Malibu Boats, Inc. is a designer, manufacturer and marketer of performance sport boats. The Company's segments include the U.S. and Australia. Each segment is engaged in the manufacturing, distribution, marketing and sale of performance sport boats. Its U.S. segment serves markets in North America, South America, Europe and Asia. Its Australia segment serves the Australian and New Zealand markets. The Company's boats are used for water sports, including water skiing, wakeboarding and wake surfing, as well as general recreational boating. The Company sells its boats under Malibu and Axis Wake Research (Axis) brand names. The Company's boats are constructed of fiberglass, equipped with inboard propulsion systems and available in a range of sizes and hull designs. The Company also offers various accessories and aftermarket parts. The Company's boat models include Malibu M Series, Malibu Wakesetter, Malibu Response and Axis.</v>
    <v>1835</v>
    <v>Nasdaq Stock Market</v>
    <v>XNAS</v>
    <v>XNAS</v>
    <v>5075 Kimberly Way, LOUDON, TN, 37774-6469 US</v>
    <v>49.78</v>
    <v>Leisure Products</v>
    <v>Stock</v>
    <v>43977.938959224222</v>
    <v>65</v>
    <v>46.36</v>
    <v>965261000</v>
    <v>Malibu Boats Inc</v>
    <v>Malibu Boats Inc</v>
    <v>49.3</v>
    <v>13.0573</v>
    <v>47</v>
    <v>47.17</v>
    <v>46.68</v>
    <v>20537470</v>
    <v>MBUU</v>
    <v>Malibu Boats Inc (XNAS:MBUU)</v>
    <v>399627</v>
    <v>313088</v>
    <v>2013</v>
  </rv>
  <rv s="2">
    <v>66</v>
  </rv>
  <rv s="0">
    <v>https://www.bing.com/financeapi/forcetrigger?t=a1xcw7&amp;q=XNAS%3aMBWM&amp;form=skydnc</v>
    <v>Learn more on Bing</v>
  </rv>
  <rv s="1">
    <v>en-US</v>
    <v>a1xcw7</v>
    <v>268435456</v>
    <v>268435457</v>
    <v>1</v>
    <v>Powered by Refinitiv</v>
    <v>0</v>
    <v>Mercantile Bank Corp (XNAS:MBWM)</v>
    <v>2</v>
    <v>3</v>
    <v>Finance</v>
    <v>5</v>
    <v>37.316800000000001</v>
    <v>18.64</v>
    <v>1.1173</v>
    <v>1.44</v>
    <v>0</v>
    <v>6.7988999999999994E-2</v>
    <v>0</v>
    <v>USD</v>
    <v>Mercantile Bank Corporation is a bank holding company. The Company owns the Mercantile Bank of Michigan (the Bank). The Bank is a state banking company. The Bank provides commercial banking services primarily to small- to medium-sized businesses and retail banking services. The Bank makes secured and unsecured commercial, construction, mortgage and consumer loans, and accepts checking, savings and time deposits. The Bank also enables customers to conduct certain loan and deposit transactions by personal computer and through mobile applications. Courier service is provided to certain commercial customers, and safe deposit facilities are available at its office locations. The Bank's commercial lending group originates commercial loans and leases primarily in its market areas. The Bank's primary deposit products are checking, savings and term certificate accounts.</v>
    <v>570</v>
    <v>Nasdaq Stock Market</v>
    <v>XNAS</v>
    <v>XNAS</v>
    <v>310 Leonard St NW, GRAND RAPIDS, MI, 49504-4224 US</v>
    <v>22.93</v>
    <v>Banking Services</v>
    <v>Stock</v>
    <v>43977.833357164061</v>
    <v>68</v>
    <v>22.04</v>
    <v>343244400</v>
    <v>Mercantile Bank Corp</v>
    <v>Mercantile Bank Corp</v>
    <v>22.31</v>
    <v>7.1856999999999998</v>
    <v>21.18</v>
    <v>22.62</v>
    <v>22.62</v>
    <v>16206060</v>
    <v>MBWM</v>
    <v>Mercantile Bank Corp (XNAS:MBWM)</v>
    <v>61918</v>
    <v>52888</v>
    <v>1997</v>
  </rv>
  <rv s="2">
    <v>69</v>
  </rv>
</rvData>
</file>

<file path=xl/richData/rdrichvaluestructure.xml><?xml version="1.0" encoding="utf-8"?>
<rvStructures xmlns="http://schemas.microsoft.com/office/spreadsheetml/2017/richdata" count="12">
  <s t="_hyperlink">
    <k n="Address" t="s"/>
    <k n="Text" t="s"/>
  </s>
  <s t="_linkedentitycore">
    <k n="%EntityCulture" t="s"/>
    <k n="%EntityId" t="s"/>
    <k n="%EntityServiceId"/>
    <k n="%EntitySubDomainId"/>
    <k n="%IsRefreshable" t="b"/>
    <k n="%ProviderInfo" t="s"/>
    <k n="_Display" t="spb"/>
    <k n="_DisplayString" t="s"/>
    <k n="_Flags" t="spb"/>
    <k n="_Format" t="spb"/>
    <k n="_Icon" t="s"/>
    <k n="_SubLabel" t="spb"/>
    <k n="52 week high"/>
    <k n="52 week low"/>
    <k n="Beta"/>
    <k n="Change"/>
    <k n="Change % (Extended hours)"/>
    <k n="Change (%)"/>
    <k n="Change (Extended hours)"/>
    <k n="Currency" t="s"/>
    <k n="Description" t="s"/>
    <k n="Employees"/>
    <k n="Exchange" t="s"/>
    <k n="Exchange abbreviation" t="s"/>
    <k n="ExchangeID" t="s"/>
    <k n="Headquarters" t="s"/>
    <k n="High"/>
    <k n="Industry" t="s"/>
    <k n="Instrument type" t="s"/>
    <k n="Last trade time"/>
    <k n="LearnMoreOnLink" t="r"/>
    <k n="Low"/>
    <k n="Market cap"/>
    <k n="Name" t="s"/>
    <k n="Official name" t="s"/>
    <k n="Open"/>
    <k n="P/E"/>
    <k n="Previous close"/>
    <k n="Price"/>
    <k n="Price (Extended hours)"/>
    <k n="Shares outstanding"/>
    <k n="Ticker symbol" t="s"/>
    <k n="UniqueName" t="s"/>
    <k n="Volume"/>
    <k n="Volume average"/>
    <k n="Year incorporated"/>
  </s>
  <s t="_linkedentity">
    <k n="%cvi" t="r"/>
  </s>
  <s t="_sourceattribution">
    <k n="License" t="r"/>
    <k n="Source" t="r"/>
  </s>
  <s t="_imageurl">
    <k n="Address" t="s"/>
    <k n="Attribution" t="r"/>
    <k n="More Images Address" t="s"/>
    <k n="Text" t="s"/>
  </s>
  <s t="_linkedentitycore">
    <k n="%EntityCulture" t="s"/>
    <k n="%EntityId" t="s"/>
    <k n="%EntityServiceId"/>
    <k n="%EntitySubDomainId"/>
    <k n="%IsRefreshable" t="b"/>
    <k n="%ProviderInfo" t="s"/>
    <k n="_Display" t="spb"/>
    <k n="_DisplayString" t="s"/>
    <k n="_Flags" t="spb"/>
    <k n="_Format" t="spb"/>
    <k n="_Icon" t="s"/>
    <k n="_SubLabel" t="spb"/>
    <k n="52 week high"/>
    <k n="52 week low"/>
    <k n="Beta"/>
    <k n="Change"/>
    <k n="Change % (Extended hours)"/>
    <k n="Change (%)"/>
    <k n="Change (Extended hours)"/>
    <k n="Currency" t="s"/>
    <k n="Description" t="s"/>
    <k n="Employees"/>
    <k n="Exchange" t="s"/>
    <k n="Exchange abbreviation" t="s"/>
    <k n="ExchangeID" t="s"/>
    <k n="Headquarters" t="s"/>
    <k n="High"/>
    <k n="Image" t="r"/>
    <k n="Industry" t="s"/>
    <k n="Instrument type" t="s"/>
    <k n="Last trade time"/>
    <k n="LearnMoreOnLink" t="r"/>
    <k n="Low"/>
    <k n="Market cap"/>
    <k n="Name" t="s"/>
    <k n="Official name" t="s"/>
    <k n="Open"/>
    <k n="P/E"/>
    <k n="Previous close"/>
    <k n="Price"/>
    <k n="Price (Extended hours)"/>
    <k n="Shares outstanding"/>
    <k n="Ticker symbol" t="s"/>
    <k n="UniqueName" t="s"/>
    <k n="Volume"/>
    <k n="Volume average"/>
    <k n="Year incorporated"/>
  </s>
  <s t="_linkedentitycore">
    <k n="%EntityCulture" t="s"/>
    <k n="%EntityId" t="s"/>
    <k n="%EntityServiceId"/>
    <k n="%EntitySubDomainId"/>
    <k n="%IsRefreshable" t="b"/>
    <k n="%ProviderInfo" t="s"/>
    <k n="_Display" t="spb"/>
    <k n="_DisplayString" t="s"/>
    <k n="_Flags" t="spb"/>
    <k n="_Format" t="spb"/>
    <k n="_Icon" t="s"/>
    <k n="_SubLabel" t="spb"/>
    <k n="52 week high"/>
    <k n="52 week low"/>
    <k n="Beta"/>
    <k n="Change"/>
    <k n="Change % (Extended hours)"/>
    <k n="Change (%)"/>
    <k n="Change (Extended hours)"/>
    <k n="Currency" t="s"/>
    <k n="Description" t="s"/>
    <k n="Employees"/>
    <k n="Exchange" t="s"/>
    <k n="Exchange abbreviation" t="s"/>
    <k n="ExchangeID" t="s"/>
    <k n="Headquarters" t="s"/>
    <k n="High"/>
    <k n="Industry" t="s"/>
    <k n="Instrument type" t="s"/>
    <k n="Last trade time"/>
    <k n="LearnMoreOnLink" t="r"/>
    <k n="Low"/>
    <k n="Market cap"/>
    <k n="Name" t="s"/>
    <k n="Official name" t="s"/>
    <k n="Open"/>
    <k n="Previous close"/>
    <k n="Price"/>
    <k n="Price (Extended hours)"/>
    <k n="Shares outstanding"/>
    <k n="Ticker symbol" t="s"/>
    <k n="UniqueName" t="s"/>
    <k n="Volume"/>
    <k n="Volume average"/>
    <k n="Year incorporated"/>
  </s>
  <s t="_linkedentitycore">
    <k n="%EntityCulture" t="s"/>
    <k n="%EntityId" t="s"/>
    <k n="%EntityServiceId"/>
    <k n="%EntitySubDomainId"/>
    <k n="%IsRefreshable" t="b"/>
    <k n="%ProviderInfo" t="s"/>
    <k n="_Display" t="spb"/>
    <k n="_DisplayString" t="s"/>
    <k n="_Flags" t="spb"/>
    <k n="_Format" t="spb"/>
    <k n="_Icon" t="s"/>
    <k n="_SubLabel" t="spb"/>
    <k n="52 week high"/>
    <k n="52 week low"/>
    <k n="Beta"/>
    <k n="Change"/>
    <k n="Change % (Extended hours)"/>
    <k n="Change (%)"/>
    <k n="Change (Extended hours)"/>
    <k n="Currency" t="s"/>
    <k n="Description" t="s"/>
    <k n="Employees"/>
    <k n="Exchange" t="s"/>
    <k n="Exchange abbreviation" t="s"/>
    <k n="ExchangeID" t="s"/>
    <k n="Headquarters" t="s"/>
    <k n="High"/>
    <k n="Image" t="r"/>
    <k n="Industry" t="s"/>
    <k n="Instrument type" t="s"/>
    <k n="Last trade time"/>
    <k n="LearnMoreOnLink" t="r"/>
    <k n="Low"/>
    <k n="Market cap"/>
    <k n="Name" t="s"/>
    <k n="Official name" t="s"/>
    <k n="Open"/>
    <k n="Previous close"/>
    <k n="Price"/>
    <k n="Price (Extended hours)"/>
    <k n="Shares outstanding"/>
    <k n="Ticker symbol" t="s"/>
    <k n="UniqueName" t="s"/>
    <k n="Volume"/>
    <k n="Volume average"/>
    <k n="Year incorporated"/>
  </s>
  <s t="_linkedentitycore">
    <k n="%EntityCulture" t="s"/>
    <k n="%EntityId" t="s"/>
    <k n="%EntityServiceId"/>
    <k n="%EntitySubDomainId"/>
    <k n="%IsRefreshable" t="b"/>
    <k n="%ProviderInfo" t="s"/>
    <k n="_Display" t="spb"/>
    <k n="_DisplayString" t="s"/>
    <k n="_Flags" t="spb"/>
    <k n="_Format" t="spb"/>
    <k n="_Icon" t="s"/>
    <k n="_SubLabel" t="spb"/>
    <k n="52 week high"/>
    <k n="52 week low"/>
    <k n="Beta"/>
    <k n="Change"/>
    <k n="Change (%)"/>
    <k n="Currency" t="s"/>
    <k n="Description" t="s"/>
    <k n="Employees"/>
    <k n="Exchange" t="s"/>
    <k n="Exchange abbreviation" t="s"/>
    <k n="ExchangeID" t="s"/>
    <k n="Headquarters" t="s"/>
    <k n="High"/>
    <k n="Industry" t="s"/>
    <k n="Instrument type" t="s"/>
    <k n="Last trade time"/>
    <k n="LearnMoreOnLink" t="r"/>
    <k n="Low"/>
    <k n="Market cap"/>
    <k n="Name" t="s"/>
    <k n="Official name" t="s"/>
    <k n="Open"/>
    <k n="P/E"/>
    <k n="Previous close"/>
    <k n="Price"/>
    <k n="Shares outstanding"/>
    <k n="Ticker symbol" t="s"/>
    <k n="UniqueName" t="s"/>
    <k n="Volume"/>
    <k n="Volume average"/>
    <k n="Year incorporated"/>
  </s>
  <s t="_linkedentitycore">
    <k n="%EntityCulture" t="s"/>
    <k n="%EntityId" t="s"/>
    <k n="%EntityServiceId"/>
    <k n="%EntitySubDomainId"/>
    <k n="%IsRefreshable" t="b"/>
    <k n="%ProviderInfo" t="s"/>
    <k n="_Display" t="spb"/>
    <k n="_DisplayString" t="s"/>
    <k n="_Flags" t="spb"/>
    <k n="_Format" t="spb"/>
    <k n="_Icon" t="s"/>
    <k n="_SubLabel" t="spb"/>
    <k n="52 week high"/>
    <k n="52 week low"/>
    <k n="Change"/>
    <k n="Change % (Extended hours)"/>
    <k n="Change (%)"/>
    <k n="Change (Extended hours)"/>
    <k n="Currency" t="s"/>
    <k n="Description" t="s"/>
    <k n="Employees"/>
    <k n="Exchange" t="s"/>
    <k n="Exchange abbreviation" t="s"/>
    <k n="ExchangeID" t="s"/>
    <k n="Headquarters" t="s"/>
    <k n="High"/>
    <k n="Industry" t="s"/>
    <k n="Instrument type" t="s"/>
    <k n="Last trade time"/>
    <k n="LearnMoreOnLink" t="r"/>
    <k n="Low"/>
    <k n="Market cap"/>
    <k n="Name" t="s"/>
    <k n="Official name" t="s"/>
    <k n="Open"/>
    <k n="P/E"/>
    <k n="Previous close"/>
    <k n="Price"/>
    <k n="Price (Extended hours)"/>
    <k n="Shares outstanding"/>
    <k n="Ticker symbol" t="s"/>
    <k n="UniqueName" t="s"/>
    <k n="Volume"/>
    <k n="Volume average"/>
    <k n="Year incorporated"/>
  </s>
  <s t="_linkedentitycore">
    <k n="%EntityCulture" t="s"/>
    <k n="%EntityId" t="s"/>
    <k n="%EntityServiceId"/>
    <k n="%EntitySubDomainId"/>
    <k n="%IsRefreshable" t="b"/>
    <k n="%ProviderInfo" t="s"/>
    <k n="_Display" t="spb"/>
    <k n="_DisplayString" t="s"/>
    <k n="_Flags" t="spb"/>
    <k n="_Format" t="spb"/>
    <k n="_Icon" t="s"/>
    <k n="_SubLabel" t="spb"/>
    <k n="52 week high"/>
    <k n="52 week low"/>
    <k n="Change"/>
    <k n="Change % (Extended hours)"/>
    <k n="Change (%)"/>
    <k n="Change (Extended hours)"/>
    <k n="Currency" t="s"/>
    <k n="Description" t="s"/>
    <k n="Employees"/>
    <k n="Exchange" t="s"/>
    <k n="Exchange abbreviation" t="s"/>
    <k n="ExchangeID" t="s"/>
    <k n="Headquarters" t="s"/>
    <k n="High"/>
    <k n="Industry" t="s"/>
    <k n="Instrument type" t="s"/>
    <k n="Last trade time"/>
    <k n="LearnMoreOnLink" t="r"/>
    <k n="Low"/>
    <k n="Market cap"/>
    <k n="Name" t="s"/>
    <k n="Official name" t="s"/>
    <k n="Open"/>
    <k n="Previous close"/>
    <k n="Price"/>
    <k n="Price (Extended hours)"/>
    <k n="Shares outstanding"/>
    <k n="Ticker symbol" t="s"/>
    <k n="UniqueName" t="s"/>
    <k n="Volume"/>
    <k n="Volume average"/>
    <k n="Year incorporated"/>
  </s>
  <s t="_linkedentitycore">
    <k n="%EntityCulture" t="s"/>
    <k n="%EntityId" t="s"/>
    <k n="%EntityServiceId"/>
    <k n="%EntitySubDomainId"/>
    <k n="%IsRefreshable" t="b"/>
    <k n="%ProviderInfo" t="s"/>
    <k n="_Display" t="spb"/>
    <k n="_DisplayString" t="s"/>
    <k n="_Flags" t="spb"/>
    <k n="_Format" t="spb"/>
    <k n="_Icon" t="s"/>
    <k n="_SubLabel" t="spb"/>
    <k n="52 week high"/>
    <k n="52 week low"/>
    <k n="Beta"/>
    <k n="Change"/>
    <k n="Change (%)"/>
    <k n="Currency" t="s"/>
    <k n="Description" t="s"/>
    <k n="Employees"/>
    <k n="Exchange" t="s"/>
    <k n="Exchange abbreviation" t="s"/>
    <k n="ExchangeID" t="s"/>
    <k n="Headquarters" t="s"/>
    <k n="High"/>
    <k n="Industry" t="s"/>
    <k n="Instrument type" t="s"/>
    <k n="Last trade time"/>
    <k n="LearnMoreOnLink" t="r"/>
    <k n="Low"/>
    <k n="Market cap"/>
    <k n="Name" t="s"/>
    <k n="Official name" t="s"/>
    <k n="Open"/>
    <k n="Previous close"/>
    <k n="Price"/>
    <k n="Shares outstanding"/>
    <k n="Ticker symbol" t="s"/>
    <k n="UniqueName" t="s"/>
    <k n="Volume"/>
    <k n="Volume average"/>
    <k n="Year incorporated"/>
  </s>
</rvStructures>
</file>

<file path=xl/richData/rdsupportingpropertybag.xml><?xml version="1.0" encoding="utf-8"?>
<supportingPropertyBags xmlns="http://schemas.microsoft.com/office/spreadsheetml/2017/richdata2">
  <spbArrays count="8">
    <a count="46">
      <v t="s">%EntityServiceId</v>
      <v t="s">_Format</v>
      <v t="s">%EntitySubDomainId</v>
      <v t="s">%EntityCulture</v>
      <v t="s">%IsRefreshable</v>
      <v t="s">%EntityId</v>
      <v t="s">_Icon</v>
      <v t="s">Name</v>
      <v t="s">_SubLabel</v>
      <v t="s">Price</v>
      <v t="s">Price (Extended hours)</v>
      <v t="s">Exchange</v>
      <v t="s">Official name</v>
      <v t="s">Last trade time</v>
      <v t="s">Ticker symbol</v>
      <v t="s">Exchange abbreviation</v>
      <v t="s">Change</v>
      <v t="s">Change (Extended hours)</v>
      <v t="s">Change (%)</v>
      <v t="s">Change % (Extended hours)</v>
      <v t="s">Currency</v>
      <v t="s">Previous close</v>
      <v t="s">Open</v>
      <v t="s">High</v>
      <v t="s">Low</v>
      <v t="s">52 week high</v>
      <v t="s">52 week low</v>
      <v t="s">Volume</v>
      <v t="s">Volume average</v>
      <v t="s">Market cap</v>
      <v t="s">Beta</v>
      <v t="s">P/E</v>
      <v t="s">Shares outstanding</v>
      <v t="s">Description</v>
      <v t="s">Employees</v>
      <v t="s">Headquarters</v>
      <v t="s">Industry</v>
      <v t="s">Instrument type</v>
      <v t="s">Year incorporated</v>
      <v t="s">_Flags</v>
      <v t="s">UniqueName</v>
      <v t="s">_DisplayString</v>
      <v t="s">LearnMoreOnLink</v>
      <v t="s">ExchangeID</v>
      <v t="s">%ProviderInfo</v>
      <v t="s">_Display</v>
    </a>
    <a count="47">
      <v t="s">%EntityServiceId</v>
      <v t="s">_Format</v>
      <v t="s">%EntitySubDomainId</v>
      <v t="s">%EntityCulture</v>
      <v t="s">%IsRefreshable</v>
      <v t="s">%EntityId</v>
      <v t="s">_Icon</v>
      <v t="s">Name</v>
      <v t="s">_SubLabel</v>
      <v t="s">Price</v>
      <v t="s">Price (Extended hours)</v>
      <v t="s">Exchange</v>
      <v t="s">Official name</v>
      <v t="s">Last trade time</v>
      <v t="s">Ticker symbol</v>
      <v t="s">Exchange abbreviation</v>
      <v t="s">Change</v>
      <v t="s">Change (Extended hours)</v>
      <v t="s">Change (%)</v>
      <v t="s">Change % (Extended hours)</v>
      <v t="s">Currency</v>
      <v t="s">Previous close</v>
      <v t="s">Open</v>
      <v t="s">High</v>
      <v t="s">Low</v>
      <v t="s">52 week high</v>
      <v t="s">52 week low</v>
      <v t="s">Volume</v>
      <v t="s">Volume average</v>
      <v t="s">Market cap</v>
      <v t="s">Beta</v>
      <v t="s">P/E</v>
      <v t="s">Shares outstanding</v>
      <v t="s">Description</v>
      <v t="s">Employees</v>
      <v t="s">Headquarters</v>
      <v t="s">Industry</v>
      <v t="s">Instrument type</v>
      <v t="s">Year incorporated</v>
      <v t="s">_Flags</v>
      <v t="s">UniqueName</v>
      <v t="s">_DisplayString</v>
      <v t="s">LearnMoreOnLink</v>
      <v t="s">Image</v>
      <v t="s">ExchangeID</v>
      <v t="s">%ProviderInfo</v>
      <v t="s">_Display</v>
    </a>
    <a count="45">
      <v t="s">%EntityServiceId</v>
      <v t="s">_Format</v>
      <v t="s">%EntitySubDomainId</v>
      <v t="s">%EntityCulture</v>
      <v t="s">%IsRefreshable</v>
      <v t="s">%EntityId</v>
      <v t="s">_Icon</v>
      <v t="s">Name</v>
      <v t="s">_SubLabel</v>
      <v t="s">Price</v>
      <v t="s">Price (Extended hours)</v>
      <v t="s">Exchange</v>
      <v t="s">Official name</v>
      <v t="s">Last trade time</v>
      <v t="s">Ticker symbol</v>
      <v t="s">Exchange abbreviation</v>
      <v t="s">Change</v>
      <v t="s">Change (Extended hours)</v>
      <v t="s">Change (%)</v>
      <v t="s">Change % (Extended hours)</v>
      <v t="s">Currency</v>
      <v t="s">Previous close</v>
      <v t="s">Open</v>
      <v t="s">High</v>
      <v t="s">Low</v>
      <v t="s">52 week high</v>
      <v t="s">52 week low</v>
      <v t="s">Volume</v>
      <v t="s">Volume average</v>
      <v t="s">Market cap</v>
      <v t="s">Beta</v>
      <v t="s">Shares outstanding</v>
      <v t="s">Description</v>
      <v t="s">Employees</v>
      <v t="s">Headquarters</v>
      <v t="s">Industry</v>
      <v t="s">Instrument type</v>
      <v t="s">Year incorporated</v>
      <v t="s">_Flags</v>
      <v t="s">UniqueName</v>
      <v t="s">_DisplayString</v>
      <v t="s">LearnMoreOnLink</v>
      <v t="s">ExchangeID</v>
      <v t="s">%ProviderInfo</v>
      <v t="s">_Display</v>
    </a>
    <a count="46">
      <v t="s">%EntityServiceId</v>
      <v t="s">_Format</v>
      <v t="s">%EntitySubDomainId</v>
      <v t="s">%EntityCulture</v>
      <v t="s">%IsRefreshable</v>
      <v t="s">%EntityId</v>
      <v t="s">_Icon</v>
      <v t="s">Name</v>
      <v t="s">_SubLabel</v>
      <v t="s">Price</v>
      <v t="s">Price (Extended hours)</v>
      <v t="s">Exchange</v>
      <v t="s">Official name</v>
      <v t="s">Last trade time</v>
      <v t="s">Ticker symbol</v>
      <v t="s">Exchange abbreviation</v>
      <v t="s">Change</v>
      <v t="s">Change (Extended hours)</v>
      <v t="s">Change (%)</v>
      <v t="s">Change % (Extended hours)</v>
      <v t="s">Currency</v>
      <v t="s">Previous close</v>
      <v t="s">Open</v>
      <v t="s">High</v>
      <v t="s">Low</v>
      <v t="s">52 week high</v>
      <v t="s">52 week low</v>
      <v t="s">Volume</v>
      <v t="s">Volume average</v>
      <v t="s">Market cap</v>
      <v t="s">Beta</v>
      <v t="s">Shares outstanding</v>
      <v t="s">Description</v>
      <v t="s">Employees</v>
      <v t="s">Headquarters</v>
      <v t="s">Industry</v>
      <v t="s">Instrument type</v>
      <v t="s">Year incorporated</v>
      <v t="s">_Flags</v>
      <v t="s">UniqueName</v>
      <v t="s">_DisplayString</v>
      <v t="s">LearnMoreOnLink</v>
      <v t="s">Image</v>
      <v t="s">ExchangeID</v>
      <v t="s">%ProviderInfo</v>
      <v t="s">_Display</v>
    </a>
    <a count="43">
      <v t="s">%EntityServiceId</v>
      <v t="s">_Format</v>
      <v t="s">%EntitySubDomainId</v>
      <v t="s">%EntityCulture</v>
      <v t="s">%IsRefreshable</v>
      <v t="s">%EntityId</v>
      <v t="s">_Icon</v>
      <v t="s">Name</v>
      <v t="s">_SubLabel</v>
      <v t="s">Price</v>
      <v t="s">Exchange</v>
      <v t="s">Official name</v>
      <v t="s">Last trade time</v>
      <v t="s">Ticker symbol</v>
      <v t="s">Exchange abbreviation</v>
      <v t="s">Change</v>
      <v t="s">Change (%)</v>
      <v t="s">Currency</v>
      <v t="s">Previous close</v>
      <v t="s">Open</v>
      <v t="s">High</v>
      <v t="s">Low</v>
      <v t="s">52 week high</v>
      <v t="s">52 week low</v>
      <v t="s">Volume</v>
      <v t="s">Volume average</v>
      <v t="s">Market cap</v>
      <v t="s">Beta</v>
      <v t="s">P/E</v>
      <v t="s">Shares outstanding</v>
      <v t="s">Description</v>
      <v t="s">Employees</v>
      <v t="s">Headquarters</v>
      <v t="s">Industry</v>
      <v t="s">Instrument type</v>
      <v t="s">Year incorporated</v>
      <v t="s">_Flags</v>
      <v t="s">UniqueName</v>
      <v t="s">_DisplayString</v>
      <v t="s">LearnMoreOnLink</v>
      <v t="s">ExchangeID</v>
      <v t="s">%ProviderInfo</v>
      <v t="s">_Display</v>
    </a>
    <a count="45">
      <v t="s">%EntityServiceId</v>
      <v t="s">_Format</v>
      <v t="s">%EntitySubDomainId</v>
      <v t="s">%EntityCulture</v>
      <v t="s">%IsRefreshable</v>
      <v t="s">%EntityId</v>
      <v t="s">_Icon</v>
      <v t="s">Name</v>
      <v t="s">_SubLabel</v>
      <v t="s">Price</v>
      <v t="s">Price (Extended hours)</v>
      <v t="s">Exchange</v>
      <v t="s">Official name</v>
      <v t="s">Last trade time</v>
      <v t="s">Ticker symbol</v>
      <v t="s">Exchange abbreviation</v>
      <v t="s">Change</v>
      <v t="s">Change (Extended hours)</v>
      <v t="s">Change (%)</v>
      <v t="s">Change % (Extended hours)</v>
      <v t="s">Currency</v>
      <v t="s">Previous close</v>
      <v t="s">Open</v>
      <v t="s">High</v>
      <v t="s">Low</v>
      <v t="s">52 week high</v>
      <v t="s">52 week low</v>
      <v t="s">Volume</v>
      <v t="s">Volume average</v>
      <v t="s">Market cap</v>
      <v t="s">P/E</v>
      <v t="s">Shares outstanding</v>
      <v t="s">Description</v>
      <v t="s">Employees</v>
      <v t="s">Headquarters</v>
      <v t="s">Industry</v>
      <v t="s">Instrument type</v>
      <v t="s">Year incorporated</v>
      <v t="s">_Flags</v>
      <v t="s">UniqueName</v>
      <v t="s">_DisplayString</v>
      <v t="s">LearnMoreOnLink</v>
      <v t="s">ExchangeID</v>
      <v t="s">%ProviderInfo</v>
      <v t="s">_Display</v>
    </a>
    <a count="44">
      <v t="s">%EntityServiceId</v>
      <v t="s">_Format</v>
      <v t="s">%EntitySubDomainId</v>
      <v t="s">%EntityCulture</v>
      <v t="s">%IsRefreshable</v>
      <v t="s">%EntityId</v>
      <v t="s">_Icon</v>
      <v t="s">Name</v>
      <v t="s">_SubLabel</v>
      <v t="s">Price</v>
      <v t="s">Price (Extended hours)</v>
      <v t="s">Exchange</v>
      <v t="s">Official name</v>
      <v t="s">Last trade time</v>
      <v t="s">Ticker symbol</v>
      <v t="s">Exchange abbreviation</v>
      <v t="s">Change</v>
      <v t="s">Change (Extended hours)</v>
      <v t="s">Change (%)</v>
      <v t="s">Change % (Extended hours)</v>
      <v t="s">Currency</v>
      <v t="s">Previous close</v>
      <v t="s">Open</v>
      <v t="s">High</v>
      <v t="s">Low</v>
      <v t="s">52 week high</v>
      <v t="s">52 week low</v>
      <v t="s">Volume</v>
      <v t="s">Volume average</v>
      <v t="s">Market cap</v>
      <v t="s">Shares outstanding</v>
      <v t="s">Description</v>
      <v t="s">Employees</v>
      <v t="s">Headquarters</v>
      <v t="s">Industry</v>
      <v t="s">Instrument type</v>
      <v t="s">Year incorporated</v>
      <v t="s">_Flags</v>
      <v t="s">UniqueName</v>
      <v t="s">_DisplayString</v>
      <v t="s">LearnMoreOnLink</v>
      <v t="s">ExchangeID</v>
      <v t="s">%ProviderInfo</v>
      <v t="s">_Display</v>
    </a>
    <a count="42">
      <v t="s">%EntityServiceId</v>
      <v t="s">_Format</v>
      <v t="s">%EntitySubDomainId</v>
      <v t="s">%EntityCulture</v>
      <v t="s">%IsRefreshable</v>
      <v t="s">%EntityId</v>
      <v t="s">_Icon</v>
      <v t="s">Name</v>
      <v t="s">_SubLabel</v>
      <v t="s">Price</v>
      <v t="s">Exchange</v>
      <v t="s">Official name</v>
      <v t="s">Last trade time</v>
      <v t="s">Ticker symbol</v>
      <v t="s">Exchange abbreviation</v>
      <v t="s">Change</v>
      <v t="s">Change (%)</v>
      <v t="s">Currency</v>
      <v t="s">Previous close</v>
      <v t="s">Open</v>
      <v t="s">High</v>
      <v t="s">Low</v>
      <v t="s">52 week high</v>
      <v t="s">52 week low</v>
      <v t="s">Volume</v>
      <v t="s">Volume average</v>
      <v t="s">Market cap</v>
      <v t="s">Beta</v>
      <v t="s">Shares outstanding</v>
      <v t="s">Description</v>
      <v t="s">Employees</v>
      <v t="s">Headquarters</v>
      <v t="s">Industry</v>
      <v t="s">Instrument type</v>
      <v t="s">Year incorporated</v>
      <v t="s">_Flags</v>
      <v t="s">UniqueName</v>
      <v t="s">_DisplayString</v>
      <v t="s">LearnMoreOnLink</v>
      <v t="s">ExchangeID</v>
      <v t="s">%ProviderInfo</v>
      <v t="s">_Display</v>
    </a>
  </spbArrays>
  <spbData count="23">
    <spb s="0">
      <v>0</v>
    </spb>
    <spb s="1">
      <v>0</v>
      <v>0</v>
      <v>0</v>
    </spb>
    <spb s="2">
      <v>1</v>
      <v>1</v>
      <v>1</v>
    </spb>
    <spb s="3">
      <v>1</v>
      <v>2</v>
      <v>2</v>
      <v>1</v>
      <v>3</v>
      <v>1</v>
      <v>1</v>
      <v>1</v>
      <v>4</v>
      <v>4</v>
      <v>5</v>
      <v>6</v>
      <v>1</v>
      <v>1</v>
      <v>1</v>
      <v>4</v>
      <v>7</v>
      <v>8</v>
      <v>9</v>
      <v>10</v>
      <v>9</v>
      <v>4</v>
      <v>1</v>
      <v>1</v>
      <v>5</v>
    </spb>
    <spb s="4">
      <v>at close</v>
      <v>from previous close</v>
      <v>from previous close</v>
      <v>Source: Nasdaq Last Sale</v>
      <v>GMT</v>
      <v>Real-Time Nasdaq Last Sale</v>
      <v>from close</v>
      <v>from close</v>
    </spb>
    <spb s="4">
      <v>at close</v>
      <v>from previous close</v>
      <v>from previous close</v>
      <v>Source: Nasdaq</v>
      <v>GMT</v>
      <v>Delayed 15 minutes</v>
      <v>from close</v>
      <v>from close</v>
    </spb>
    <spb s="0">
      <v>1</v>
    </spb>
    <spb s="5">
      <v>0</v>
      <v>0</v>
    </spb>
    <spb s="6">
      <v>7</v>
      <v>1</v>
      <v>1</v>
      <v>1</v>
    </spb>
    <spb s="7">
      <v>1</v>
      <v>2</v>
      <v>2</v>
      <v>1</v>
      <v>3</v>
      <v>1</v>
      <v>11</v>
      <v>1</v>
      <v>1</v>
      <v>4</v>
      <v>4</v>
      <v>5</v>
      <v>6</v>
      <v>1</v>
      <v>1</v>
      <v>1</v>
      <v>4</v>
      <v>7</v>
      <v>8</v>
      <v>9</v>
      <v>10</v>
      <v>9</v>
      <v>4</v>
      <v>1</v>
      <v>1</v>
      <v>5</v>
    </spb>
    <spb s="0">
      <v>2</v>
    </spb>
    <spb s="8">
      <v>1</v>
      <v>2</v>
      <v>1</v>
      <v>3</v>
      <v>1</v>
      <v>1</v>
      <v>1</v>
      <v>4</v>
      <v>4</v>
      <v>5</v>
      <v>6</v>
      <v>1</v>
      <v>1</v>
      <v>1</v>
      <v>4</v>
      <v>7</v>
      <v>8</v>
      <v>9</v>
      <v>10</v>
      <v>9</v>
      <v>4</v>
      <v>1</v>
      <v>1</v>
      <v>5</v>
    </spb>
    <spb s="0">
      <v>3</v>
    </spb>
    <spb s="9">
      <v>1</v>
      <v>2</v>
      <v>1</v>
      <v>3</v>
      <v>1</v>
      <v>11</v>
      <v>1</v>
      <v>1</v>
      <v>4</v>
      <v>4</v>
      <v>5</v>
      <v>6</v>
      <v>1</v>
      <v>1</v>
      <v>1</v>
      <v>4</v>
      <v>7</v>
      <v>8</v>
      <v>9</v>
      <v>10</v>
      <v>9</v>
      <v>4</v>
      <v>1</v>
      <v>1</v>
      <v>5</v>
    </spb>
    <spb s="0">
      <v>4</v>
    </spb>
    <spb s="10">
      <v>1</v>
      <v>2</v>
      <v>2</v>
      <v>1</v>
      <v>3</v>
      <v>1</v>
      <v>1</v>
      <v>1</v>
      <v>4</v>
      <v>4</v>
      <v>5</v>
      <v>6</v>
      <v>1</v>
      <v>1</v>
      <v>1</v>
      <v>4</v>
      <v>7</v>
      <v>8</v>
      <v>9</v>
      <v>10</v>
      <v>9</v>
      <v>4</v>
    </spb>
    <spb s="11">
      <v>Real-Time Nasdaq Last Sale</v>
      <v>from previous close</v>
      <v>from previous close</v>
      <v>Source: Nasdaq Last Sale</v>
      <v>GMT</v>
    </spb>
    <spb s="0">
      <v>5</v>
    </spb>
    <spb s="12">
      <v>1</v>
      <v>2</v>
      <v>1</v>
      <v>3</v>
      <v>1</v>
      <v>1</v>
      <v>1</v>
      <v>4</v>
      <v>4</v>
      <v>5</v>
      <v>6</v>
      <v>1</v>
      <v>1</v>
      <v>1</v>
      <v>4</v>
      <v>7</v>
      <v>8</v>
      <v>9</v>
      <v>10</v>
      <v>9</v>
      <v>4</v>
      <v>1</v>
      <v>1</v>
      <v>5</v>
    </spb>
    <spb s="0">
      <v>6</v>
    </spb>
    <spb s="13">
      <v>1</v>
      <v>1</v>
      <v>3</v>
      <v>1</v>
      <v>1</v>
      <v>1</v>
      <v>4</v>
      <v>4</v>
      <v>5</v>
      <v>6</v>
      <v>1</v>
      <v>1</v>
      <v>1</v>
      <v>4</v>
      <v>7</v>
      <v>8</v>
      <v>9</v>
      <v>10</v>
      <v>9</v>
      <v>4</v>
      <v>1</v>
      <v>1</v>
      <v>5</v>
    </spb>
    <spb s="0">
      <v>7</v>
    </spb>
    <spb s="14">
      <v>1</v>
      <v>2</v>
      <v>1</v>
      <v>3</v>
      <v>1</v>
      <v>1</v>
      <v>1</v>
      <v>4</v>
      <v>4</v>
      <v>5</v>
      <v>6</v>
      <v>1</v>
      <v>1</v>
      <v>1</v>
      <v>4</v>
      <v>7</v>
      <v>8</v>
      <v>9</v>
      <v>10</v>
      <v>9</v>
      <v>4</v>
    </spb>
  </spbData>
</supportingPropertyBags>
</file>

<file path=xl/richData/rdsupportingpropertybagstructure.xml><?xml version="1.0" encoding="utf-8"?>
<spbStructures xmlns="http://schemas.microsoft.com/office/spreadsheetml/2017/richdata2" count="15">
  <s>
    <k n="^Order" t="spba"/>
  </s>
  <s>
    <k n="ShowInCardView" t="b"/>
    <k n="ShowInDotNotation" t="b"/>
    <k n="ShowInAutoComplete" t="b"/>
  </s>
  <s>
    <k n="ExchangeID" t="spb"/>
    <k n="UniqueName" t="spb"/>
    <k n="%ProviderInfo" t="spb"/>
  </s>
  <s>
    <k n="Low" t="i"/>
    <k n="P/E" t="i"/>
    <k n="Beta" t="i"/>
    <k n="High" t="i"/>
    <k n="Name" t="i"/>
    <k n="Open" t="i"/>
    <k n="Price" t="i"/>
    <k n="Change" t="i"/>
    <k n="Volume" t="i"/>
    <k n="Employees" t="i"/>
    <k n="Change (%)" t="i"/>
    <k n="Market cap" t="i"/>
    <k n="52 week low" t="i"/>
    <k n="52 week high" t="i"/>
    <k n="Previous close" t="i"/>
    <k n="Volume average" t="i"/>
    <k n="_DisplayString" t="i"/>
    <k n="Last trade time" t="i"/>
    <k n="%EntityServiceId" t="i"/>
    <k n="Year incorporated" t="i"/>
    <k n="%EntitySubDomainId" t="i"/>
    <k n="Shares outstanding" t="i"/>
    <k n="Price (Extended hours)" t="i"/>
    <k n="Change (Extended hours)" t="i"/>
    <k n="Change % (Extended hours)" t="i"/>
  </s>
  <s>
    <k n="Price" t="s"/>
    <k n="Change" t="s"/>
    <k n="Change (%)" t="s"/>
    <k n="ExchangeID" t="s"/>
    <k n="Last trade time" t="s"/>
    <k n="Price (Extended hours)" t="s"/>
    <k n="Change (Extended hours)" t="s"/>
    <k n="Change % (Extended hours)" t="s"/>
  </s>
  <s>
    <k n="ShowInDotNotation" t="b"/>
    <k n="ShowInAutoComplete" t="b"/>
  </s>
  <s>
    <k n="Image" t="spb"/>
    <k n="ExchangeID" t="spb"/>
    <k n="UniqueName" t="spb"/>
    <k n="%ProviderInfo" t="spb"/>
  </s>
  <s>
    <k n="Low" t="i"/>
    <k n="P/E" t="i"/>
    <k n="Beta" t="i"/>
    <k n="High" t="i"/>
    <k n="Name" t="i"/>
    <k n="Open" t="i"/>
    <k n="Image" t="i"/>
    <k n="Price" t="i"/>
    <k n="Change" t="i"/>
    <k n="Volume" t="i"/>
    <k n="Employees" t="i"/>
    <k n="Change (%)" t="i"/>
    <k n="Market cap" t="i"/>
    <k n="52 week low" t="i"/>
    <k n="52 week high" t="i"/>
    <k n="Previous close" t="i"/>
    <k n="Volume average" t="i"/>
    <k n="_DisplayString" t="i"/>
    <k n="Last trade time" t="i"/>
    <k n="%EntityServiceId" t="i"/>
    <k n="Year incorporated" t="i"/>
    <k n="%EntitySubDomainId" t="i"/>
    <k n="Shares outstanding" t="i"/>
    <k n="Price (Extended hours)" t="i"/>
    <k n="Change (Extended hours)" t="i"/>
    <k n="Change % (Extended hours)" t="i"/>
  </s>
  <s>
    <k n="Low" t="i"/>
    <k n="Beta" t="i"/>
    <k n="High" t="i"/>
    <k n="Name" t="i"/>
    <k n="Open" t="i"/>
    <k n="Price" t="i"/>
    <k n="Change" t="i"/>
    <k n="Volume" t="i"/>
    <k n="Employees" t="i"/>
    <k n="Change (%)" t="i"/>
    <k n="Market cap" t="i"/>
    <k n="52 week low" t="i"/>
    <k n="52 week high" t="i"/>
    <k n="Previous close" t="i"/>
    <k n="Volume average" t="i"/>
    <k n="_DisplayString" t="i"/>
    <k n="Last trade time" t="i"/>
    <k n="%EntityServiceId" t="i"/>
    <k n="Year incorporated" t="i"/>
    <k n="%EntitySubDomainId" t="i"/>
    <k n="Shares outstanding" t="i"/>
    <k n="Price (Extended hours)" t="i"/>
    <k n="Change (Extended hours)" t="i"/>
    <k n="Change % (Extended hours)" t="i"/>
  </s>
  <s>
    <k n="Low" t="i"/>
    <k n="Beta" t="i"/>
    <k n="High" t="i"/>
    <k n="Name" t="i"/>
    <k n="Open" t="i"/>
    <k n="Image" t="i"/>
    <k n="Price" t="i"/>
    <k n="Change" t="i"/>
    <k n="Volume" t="i"/>
    <k n="Employees" t="i"/>
    <k n="Change (%)" t="i"/>
    <k n="Market cap" t="i"/>
    <k n="52 week low" t="i"/>
    <k n="52 week high" t="i"/>
    <k n="Previous close" t="i"/>
    <k n="Volume average" t="i"/>
    <k n="_DisplayString" t="i"/>
    <k n="Last trade time" t="i"/>
    <k n="%EntityServiceId" t="i"/>
    <k n="Year incorporated" t="i"/>
    <k n="%EntitySubDomainId" t="i"/>
    <k n="Shares outstanding" t="i"/>
    <k n="Price (Extended hours)" t="i"/>
    <k n="Change (Extended hours)" t="i"/>
    <k n="Change % (Extended hours)" t="i"/>
  </s>
  <s>
    <k n="Low" t="i"/>
    <k n="P/E" t="i"/>
    <k n="Beta" t="i"/>
    <k n="High" t="i"/>
    <k n="Name" t="i"/>
    <k n="Open" t="i"/>
    <k n="Price" t="i"/>
    <k n="Change" t="i"/>
    <k n="Volume" t="i"/>
    <k n="Employees" t="i"/>
    <k n="Change (%)" t="i"/>
    <k n="Market cap" t="i"/>
    <k n="52 week low" t="i"/>
    <k n="52 week high" t="i"/>
    <k n="Previous close" t="i"/>
    <k n="Volume average" t="i"/>
    <k n="_DisplayString" t="i"/>
    <k n="Last trade time" t="i"/>
    <k n="%EntityServiceId" t="i"/>
    <k n="Year incorporated" t="i"/>
    <k n="%EntitySubDomainId" t="i"/>
    <k n="Shares outstanding" t="i"/>
  </s>
  <s>
    <k n="Price" t="s"/>
    <k n="Change" t="s"/>
    <k n="Change (%)" t="s"/>
    <k n="ExchangeID" t="s"/>
    <k n="Last trade time" t="s"/>
  </s>
  <s>
    <k n="Low" t="i"/>
    <k n="P/E" t="i"/>
    <k n="High" t="i"/>
    <k n="Name" t="i"/>
    <k n="Open" t="i"/>
    <k n="Price" t="i"/>
    <k n="Change" t="i"/>
    <k n="Volume" t="i"/>
    <k n="Employees" t="i"/>
    <k n="Change (%)" t="i"/>
    <k n="Market cap" t="i"/>
    <k n="52 week low" t="i"/>
    <k n="52 week high" t="i"/>
    <k n="Previous close" t="i"/>
    <k n="Volume average" t="i"/>
    <k n="_DisplayString" t="i"/>
    <k n="Last trade time" t="i"/>
    <k n="%EntityServiceId" t="i"/>
    <k n="Year incorporated" t="i"/>
    <k n="%EntitySubDomainId" t="i"/>
    <k n="Shares outstanding" t="i"/>
    <k n="Price (Extended hours)" t="i"/>
    <k n="Change (Extended hours)" t="i"/>
    <k n="Change % (Extended hours)" t="i"/>
  </s>
  <s>
    <k n="Low" t="i"/>
    <k n="High" t="i"/>
    <k n="Name" t="i"/>
    <k n="Open" t="i"/>
    <k n="Price" t="i"/>
    <k n="Change" t="i"/>
    <k n="Volume" t="i"/>
    <k n="Employees" t="i"/>
    <k n="Change (%)" t="i"/>
    <k n="Market cap" t="i"/>
    <k n="52 week low" t="i"/>
    <k n="52 week high" t="i"/>
    <k n="Previous close" t="i"/>
    <k n="Volume average" t="i"/>
    <k n="_DisplayString" t="i"/>
    <k n="Last trade time" t="i"/>
    <k n="%EntityServiceId" t="i"/>
    <k n="Year incorporated" t="i"/>
    <k n="%EntitySubDomainId" t="i"/>
    <k n="Shares outstanding" t="i"/>
    <k n="Price (Extended hours)" t="i"/>
    <k n="Change (Extended hours)" t="i"/>
    <k n="Change % (Extended hours)" t="i"/>
  </s>
  <s>
    <k n="Low" t="i"/>
    <k n="Beta" t="i"/>
    <k n="High" t="i"/>
    <k n="Name" t="i"/>
    <k n="Open" t="i"/>
    <k n="Price" t="i"/>
    <k n="Change" t="i"/>
    <k n="Volume" t="i"/>
    <k n="Employees" t="i"/>
    <k n="Change (%)" t="i"/>
    <k n="Market cap" t="i"/>
    <k n="52 week low" t="i"/>
    <k n="52 week high" t="i"/>
    <k n="Previous close" t="i"/>
    <k n="Volume average" t="i"/>
    <k n="_DisplayString" t="i"/>
    <k n="Last trade time" t="i"/>
    <k n="%EntityServiceId" t="i"/>
    <k n="Year incorporated" t="i"/>
    <k n="%EntitySubDomainId" t="i"/>
    <k n="Shares outstanding" t="i"/>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8">
    <x:dxf>
      <x:numFmt numFmtId="164" formatCode="_([$$-409]* #,##0.00_);_([$$-409]* \(#,##0.00\);_([$$-409]* &quot;-&quot;??_);_(@_)"/>
    </x:dxf>
    <x:dxf>
      <x:numFmt numFmtId="4" formatCode="#,##0.00"/>
    </x:dxf>
    <x:dxf>
      <x:numFmt numFmtId="3" formatCode="#,##0"/>
    </x:dxf>
    <x:dxf>
      <x:numFmt numFmtId="14" formatCode="0.00%"/>
    </x:dxf>
    <x:dxf>
      <x:numFmt numFmtId="165" formatCode="_([$$-409]* #,##0_);_([$$-409]* \(#,##0\);_([$$-409]* &quot;-&quot;_);_(@_)"/>
    </x:dxf>
    <x:dxf>
      <x:numFmt numFmtId="27" formatCode="d/mm/yyyy\ h:mm"/>
    </x:dxf>
    <x:dxf>
      <x:numFmt numFmtId="2" formatCode="0.00"/>
    </x:dxf>
    <x:dxf>
      <x:numFmt numFmtId="1" formatCode="0"/>
    </x:dxf>
  </dxfs>
  <richProperties>
    <rPr n="IsTitleField" t="b"/>
    <rPr n="ShouldShowInCell" t="b"/>
    <rPr n="IsHeroField" t="b"/>
  </richProperties>
  <richStyles>
    <rSty dxfid="0"/>
    <rSty dxfid="1"/>
    <rSty>
      <rpv i="0">1</rpv>
    </rSty>
    <rSty dxfid="2"/>
    <rSty dxfid="3"/>
    <rSty dxfid="4"/>
    <rSty>
      <rpv i="1">1</rpv>
    </rSty>
    <rSty dxfid="5"/>
    <rSty dxfid="6"/>
    <rSty dxfid="7"/>
    <rSty>
      <rpv i="2">1</rpv>
    </rSty>
  </richStyles>
</richStyleShee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9E9BF97-725E-4D22-BCFF-92650ACCE58A}" name="Table46" displayName="Table46" ref="A1:A21" totalsRowShown="0" headerRowDxfId="0">
  <autoFilter ref="A1:A21" xr:uid="{482D94C1-D108-4C84-A8A3-004CF2A20CA9}"/>
  <tableColumns count="1">
    <tableColumn id="1" xr3:uid="{22947961-5727-4222-A0C2-6E9238EC5FF9}" name="Stocks"/>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9905D4B-E80C-4E43-A55E-E46910E855B1}" name="Symbol2" displayName="Symbol2" ref="A1:H21" totalsRowShown="0" headerRowDxfId="11" dataDxfId="10" tableBorderDxfId="9">
  <tableColumns count="8">
    <tableColumn id="1" xr3:uid="{594BA709-68A4-403B-9E67-C2AA6BB1976A}" name="Stocks" dataDxfId="8"/>
    <tableColumn id="2" xr3:uid="{FD99F19A-4A83-4796-9B06-821937166A8B}" name="Ticker symbol" dataDxfId="7">
      <calculatedColumnFormula>_FV(Symbol2[[#This Row],[Stocks]],"Ticker symbol",TRUE)</calculatedColumnFormula>
    </tableColumn>
    <tableColumn id="3" xr3:uid="{F008AC22-303F-4298-8D27-4B7DE326A67D}" name="Previous close" dataDxfId="6">
      <calculatedColumnFormula>_FV(Symbol2[[#This Row],[Stocks]],"Previous close",TRUE)</calculatedColumnFormula>
    </tableColumn>
    <tableColumn id="4" xr3:uid="{C74C584F-EBA0-4542-8B25-4A79417A1153}" name="Price" dataDxfId="5">
      <calculatedColumnFormula>_FV(Symbol2[[#This Row],[Stocks]],"Price")</calculatedColumnFormula>
    </tableColumn>
    <tableColumn id="5" xr3:uid="{07D4BF1B-60D2-440A-8CCA-D8A22DE88F3B}" name="Change (%)" dataDxfId="4" dataCellStyle="Percent">
      <calculatedColumnFormula>_FV(Symbol2[[#This Row],[Stocks]],"Change (%)",TRUE)</calculatedColumnFormula>
    </tableColumn>
    <tableColumn id="6" xr3:uid="{AB88E083-B904-4303-A450-985AD6614938}" name="Volume" dataDxfId="3" dataCellStyle="Comma">
      <calculatedColumnFormula>_FV(Symbol2[[#This Row],[Stocks]],"Volume")</calculatedColumnFormula>
    </tableColumn>
    <tableColumn id="7" xr3:uid="{F37E8EE5-7C18-42AE-9240-4E95E4BE10D1}" name="52 week high" dataDxfId="2">
      <calculatedColumnFormula>_FV(Symbol2[[#This Row],[Stocks]],"52 week high",TRUE)</calculatedColumnFormula>
    </tableColumn>
    <tableColumn id="8" xr3:uid="{0E3D22B4-67CA-4210-B971-6118651C461D}" name="52 week low" dataDxfId="1">
      <calculatedColumnFormula>_FV(Symbol2[[#This Row],[Stocks]],"52 week low",TRUE)</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4832A-34B7-4633-8A3F-70E163868F96}">
  <sheetPr codeName="Sheet4"/>
  <dimension ref="A1:A21"/>
  <sheetViews>
    <sheetView tabSelected="1" workbookViewId="0">
      <selection activeCell="D2" sqref="D2"/>
    </sheetView>
  </sheetViews>
  <sheetFormatPr defaultRowHeight="12.75" x14ac:dyDescent="0.2"/>
  <cols>
    <col min="1" max="1" width="11.140625" customWidth="1"/>
  </cols>
  <sheetData>
    <row r="1" spans="1:1" x14ac:dyDescent="0.2">
      <c r="A1" s="13" t="s">
        <v>20</v>
      </c>
    </row>
    <row r="2" spans="1:1" ht="17.25" customHeight="1" x14ac:dyDescent="0.2">
      <c r="A2" t="s">
        <v>19</v>
      </c>
    </row>
    <row r="3" spans="1:1" ht="17.25" customHeight="1" x14ac:dyDescent="0.2">
      <c r="A3" t="s">
        <v>0</v>
      </c>
    </row>
    <row r="4" spans="1:1" ht="17.25" customHeight="1" x14ac:dyDescent="0.2">
      <c r="A4" t="s">
        <v>1</v>
      </c>
    </row>
    <row r="5" spans="1:1" ht="17.25" customHeight="1" x14ac:dyDescent="0.2">
      <c r="A5" t="s">
        <v>2</v>
      </c>
    </row>
    <row r="6" spans="1:1" ht="17.25" customHeight="1" x14ac:dyDescent="0.2">
      <c r="A6" t="s">
        <v>3</v>
      </c>
    </row>
    <row r="7" spans="1:1" ht="17.25" customHeight="1" x14ac:dyDescent="0.2">
      <c r="A7" t="s">
        <v>4</v>
      </c>
    </row>
    <row r="8" spans="1:1" ht="17.25" customHeight="1" x14ac:dyDescent="0.2">
      <c r="A8" t="s">
        <v>5</v>
      </c>
    </row>
    <row r="9" spans="1:1" ht="17.25" customHeight="1" x14ac:dyDescent="0.2">
      <c r="A9" t="s">
        <v>6</v>
      </c>
    </row>
    <row r="10" spans="1:1" ht="17.25" customHeight="1" x14ac:dyDescent="0.2">
      <c r="A10" t="s">
        <v>7</v>
      </c>
    </row>
    <row r="11" spans="1:1" ht="17.25" customHeight="1" x14ac:dyDescent="0.2">
      <c r="A11" t="s">
        <v>8</v>
      </c>
    </row>
    <row r="12" spans="1:1" ht="17.25" customHeight="1" x14ac:dyDescent="0.2">
      <c r="A12" t="s">
        <v>9</v>
      </c>
    </row>
    <row r="13" spans="1:1" ht="17.25" customHeight="1" x14ac:dyDescent="0.2">
      <c r="A13" t="s">
        <v>10</v>
      </c>
    </row>
    <row r="14" spans="1:1" ht="17.25" customHeight="1" x14ac:dyDescent="0.2">
      <c r="A14" t="s">
        <v>11</v>
      </c>
    </row>
    <row r="15" spans="1:1" ht="17.25" customHeight="1" x14ac:dyDescent="0.2">
      <c r="A15" t="s">
        <v>12</v>
      </c>
    </row>
    <row r="16" spans="1:1" ht="17.25" customHeight="1" x14ac:dyDescent="0.2">
      <c r="A16" t="s">
        <v>13</v>
      </c>
    </row>
    <row r="17" spans="1:1" ht="17.25" customHeight="1" x14ac:dyDescent="0.2">
      <c r="A17" t="s">
        <v>14</v>
      </c>
    </row>
    <row r="18" spans="1:1" ht="17.25" customHeight="1" x14ac:dyDescent="0.2">
      <c r="A18" t="s">
        <v>15</v>
      </c>
    </row>
    <row r="19" spans="1:1" ht="17.25" customHeight="1" x14ac:dyDescent="0.2">
      <c r="A19" t="s">
        <v>16</v>
      </c>
    </row>
    <row r="20" spans="1:1" ht="17.25" customHeight="1" x14ac:dyDescent="0.2">
      <c r="A20" t="s">
        <v>17</v>
      </c>
    </row>
    <row r="21" spans="1:1" ht="17.25" customHeight="1" x14ac:dyDescent="0.2">
      <c r="A21" t="s">
        <v>18</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8D43E-7F7D-4CC7-A2FE-ECB9AD47B20D}">
  <dimension ref="A1:I21"/>
  <sheetViews>
    <sheetView workbookViewId="0"/>
  </sheetViews>
  <sheetFormatPr defaultRowHeight="12.75" x14ac:dyDescent="0.2"/>
  <cols>
    <col min="1" max="1" width="40" bestFit="1" customWidth="1"/>
    <col min="2" max="2" width="13.5703125" bestFit="1" customWidth="1"/>
    <col min="3" max="3" width="14.28515625" customWidth="1"/>
    <col min="4" max="4" width="12.140625" customWidth="1"/>
    <col min="5" max="5" width="12.140625" style="8" customWidth="1"/>
    <col min="6" max="6" width="12.140625" style="12" customWidth="1"/>
    <col min="7" max="7" width="13.140625" customWidth="1"/>
    <col min="8" max="8" width="12.140625" customWidth="1"/>
    <col min="9" max="9" width="9.140625" style="9"/>
  </cols>
  <sheetData>
    <row r="1" spans="1:9" x14ac:dyDescent="0.2">
      <c r="A1" s="1" t="s">
        <v>20</v>
      </c>
      <c r="B1" s="1" t="s">
        <v>21</v>
      </c>
      <c r="C1" s="1" t="s">
        <v>22</v>
      </c>
      <c r="D1" s="1" t="s">
        <v>23</v>
      </c>
      <c r="E1" s="6" t="s">
        <v>24</v>
      </c>
      <c r="F1" s="10" t="s">
        <v>25</v>
      </c>
      <c r="G1" s="1" t="s">
        <v>26</v>
      </c>
      <c r="H1" s="1" t="s">
        <v>27</v>
      </c>
      <c r="I1"/>
    </row>
    <row r="2" spans="1:9" ht="17.25" customHeight="1" x14ac:dyDescent="0.2">
      <c r="A2" s="2" t="e" vm="1">
        <v>#VALUE!</v>
      </c>
      <c r="B2" s="5" t="str">
        <f>_FV(Symbol2[[#This Row],[Stocks]],"Ticker symbol",TRUE)</f>
        <v>MAGS</v>
      </c>
      <c r="C2" s="5">
        <f>_FV(Symbol2[[#This Row],[Stocks]],"Previous close",TRUE)</f>
        <v>2.96</v>
      </c>
      <c r="D2" s="5">
        <f>_FV(Symbol2[[#This Row],[Stocks]],"Price")</f>
        <v>3</v>
      </c>
      <c r="E2" s="7">
        <f>_FV(Symbol2[[#This Row],[Stocks]],"Change (%)",TRUE)</f>
        <v>1.3514E-2</v>
      </c>
      <c r="F2" s="11">
        <f>_FV(Symbol2[[#This Row],[Stocks]],"Volume")</f>
        <v>185195</v>
      </c>
      <c r="G2" s="5">
        <f>_FV(Symbol2[[#This Row],[Stocks]],"52 week high",TRUE)</f>
        <v>5.25</v>
      </c>
      <c r="H2" s="5">
        <f>_FV(Symbol2[[#This Row],[Stocks]],"52 week low",TRUE)</f>
        <v>2.46</v>
      </c>
      <c r="I2"/>
    </row>
    <row r="3" spans="1:9" ht="17.25" customHeight="1" x14ac:dyDescent="0.2">
      <c r="A3" s="3" t="e" vm="2">
        <v>#VALUE!</v>
      </c>
      <c r="B3" s="5" t="str">
        <f>_FV(Symbol2[[#This Row],[Stocks]],"Ticker symbol",TRUE)</f>
        <v>MANH</v>
      </c>
      <c r="C3" s="5">
        <f>_FV(Symbol2[[#This Row],[Stocks]],"Previous close",TRUE)</f>
        <v>78.09</v>
      </c>
      <c r="D3" s="5">
        <f>_FV(Symbol2[[#This Row],[Stocks]],"Price")</f>
        <v>82.39</v>
      </c>
      <c r="E3" s="7">
        <f>_FV(Symbol2[[#This Row],[Stocks]],"Change (%)",TRUE)</f>
        <v>5.5065000000000003E-2</v>
      </c>
      <c r="F3" s="11">
        <f>_FV(Symbol2[[#This Row],[Stocks]],"Volume")</f>
        <v>697472</v>
      </c>
      <c r="G3" s="5">
        <f>_FV(Symbol2[[#This Row],[Stocks]],"52 week high",TRUE)</f>
        <v>90.46</v>
      </c>
      <c r="H3" s="5">
        <f>_FV(Symbol2[[#This Row],[Stocks]],"52 week low",TRUE)</f>
        <v>35.200000000000003</v>
      </c>
      <c r="I3"/>
    </row>
    <row r="4" spans="1:9" ht="17.25" customHeight="1" x14ac:dyDescent="0.2">
      <c r="A4" s="2" t="e" vm="3">
        <v>#VALUE!</v>
      </c>
      <c r="B4" s="5" t="str">
        <f>_FV(Symbol2[[#This Row],[Stocks]],"Ticker symbol",TRUE)</f>
        <v>MANT</v>
      </c>
      <c r="C4" s="5">
        <f>_FV(Symbol2[[#This Row],[Stocks]],"Previous close",TRUE)</f>
        <v>72.150000000000006</v>
      </c>
      <c r="D4" s="5">
        <f>_FV(Symbol2[[#This Row],[Stocks]],"Price")</f>
        <v>74.930000000000007</v>
      </c>
      <c r="E4" s="7">
        <f>_FV(Symbol2[[#This Row],[Stocks]],"Change (%)",TRUE)</f>
        <v>3.8531000000000003E-2</v>
      </c>
      <c r="F4" s="11">
        <f>_FV(Symbol2[[#This Row],[Stocks]],"Volume")</f>
        <v>227878</v>
      </c>
      <c r="G4" s="5">
        <f>_FV(Symbol2[[#This Row],[Stocks]],"52 week high",TRUE)</f>
        <v>93.99</v>
      </c>
      <c r="H4" s="5">
        <f>_FV(Symbol2[[#This Row],[Stocks]],"52 week low",TRUE)</f>
        <v>55.247500000000002</v>
      </c>
      <c r="I4"/>
    </row>
    <row r="5" spans="1:9" ht="17.25" customHeight="1" x14ac:dyDescent="0.2">
      <c r="A5" s="3" t="e" vm="4">
        <v>#VALUE!</v>
      </c>
      <c r="B5" s="5" t="str">
        <f>_FV(Symbol2[[#This Row],[Stocks]],"Ticker symbol",TRUE)</f>
        <v>MAR</v>
      </c>
      <c r="C5" s="5">
        <f>_FV(Symbol2[[#This Row],[Stocks]],"Previous close",TRUE)</f>
        <v>91.05</v>
      </c>
      <c r="D5" s="5">
        <f>_FV(Symbol2[[#This Row],[Stocks]],"Price")</f>
        <v>94.92</v>
      </c>
      <c r="E5" s="7">
        <f>_FV(Symbol2[[#This Row],[Stocks]],"Change (%)",TRUE)</f>
        <v>4.2504E-2</v>
      </c>
      <c r="F5" s="11">
        <f>_FV(Symbol2[[#This Row],[Stocks]],"Volume")</f>
        <v>6258418</v>
      </c>
      <c r="G5" s="5">
        <f>_FV(Symbol2[[#This Row],[Stocks]],"52 week high",TRUE)</f>
        <v>153.38999999999999</v>
      </c>
      <c r="H5" s="5">
        <f>_FV(Symbol2[[#This Row],[Stocks]],"52 week low",TRUE)</f>
        <v>46.562199999999997</v>
      </c>
      <c r="I5"/>
    </row>
    <row r="6" spans="1:9" ht="17.25" customHeight="1" x14ac:dyDescent="0.2">
      <c r="A6" s="2" t="e" vm="5">
        <v>#VALUE!</v>
      </c>
      <c r="B6" s="5" t="str">
        <f>_FV(Symbol2[[#This Row],[Stocks]],"Ticker symbol",TRUE)</f>
        <v>MARA</v>
      </c>
      <c r="C6" s="5">
        <f>_FV(Symbol2[[#This Row],[Stocks]],"Previous close",TRUE)</f>
        <v>0.72950000000000004</v>
      </c>
      <c r="D6" s="5">
        <f>_FV(Symbol2[[#This Row],[Stocks]],"Price")</f>
        <v>0.71940000000000004</v>
      </c>
      <c r="E6" s="7">
        <f>_FV(Symbol2[[#This Row],[Stocks]],"Change (%)",TRUE)</f>
        <v>-1.3845000000000001E-2</v>
      </c>
      <c r="F6" s="11">
        <f>_FV(Symbol2[[#This Row],[Stocks]],"Volume")</f>
        <v>1907576</v>
      </c>
      <c r="G6" s="5">
        <f>_FV(Symbol2[[#This Row],[Stocks]],"52 week high",TRUE)</f>
        <v>3.49</v>
      </c>
      <c r="H6" s="5">
        <f>_FV(Symbol2[[#This Row],[Stocks]],"52 week low",TRUE)</f>
        <v>0.35220000000000001</v>
      </c>
      <c r="I6"/>
    </row>
    <row r="7" spans="1:9" ht="17.25" customHeight="1" x14ac:dyDescent="0.2">
      <c r="A7" s="3" t="e" vm="6">
        <v>#VALUE!</v>
      </c>
      <c r="B7" s="5" t="str">
        <f>_FV(Symbol2[[#This Row],[Stocks]],"Ticker symbol",TRUE)</f>
        <v>MARK</v>
      </c>
      <c r="C7" s="5">
        <f>_FV(Symbol2[[#This Row],[Stocks]],"Previous close",TRUE)</f>
        <v>2.2599999999999998</v>
      </c>
      <c r="D7" s="5">
        <f>_FV(Symbol2[[#This Row],[Stocks]],"Price")</f>
        <v>2.87</v>
      </c>
      <c r="E7" s="7">
        <f>_FV(Symbol2[[#This Row],[Stocks]],"Change (%)",TRUE)</f>
        <v>0.26991199999999999</v>
      </c>
      <c r="F7" s="11">
        <f>_FV(Symbol2[[#This Row],[Stocks]],"Volume")</f>
        <v>86147214</v>
      </c>
      <c r="G7" s="5">
        <f>_FV(Symbol2[[#This Row],[Stocks]],"52 week high",TRUE)</f>
        <v>2.87</v>
      </c>
      <c r="H7" s="5">
        <f>_FV(Symbol2[[#This Row],[Stocks]],"52 week low",TRUE)</f>
        <v>0.25</v>
      </c>
      <c r="I7"/>
    </row>
    <row r="8" spans="1:9" ht="17.25" customHeight="1" x14ac:dyDescent="0.2">
      <c r="A8" s="2" t="e" vm="7">
        <v>#VALUE!</v>
      </c>
      <c r="B8" s="5" t="str">
        <f>_FV(Symbol2[[#This Row],[Stocks]],"Ticker symbol",TRUE)</f>
        <v>MASI</v>
      </c>
      <c r="C8" s="5">
        <f>_FV(Symbol2[[#This Row],[Stocks]],"Previous close",TRUE)</f>
        <v>246.68</v>
      </c>
      <c r="D8" s="5">
        <f>_FV(Symbol2[[#This Row],[Stocks]],"Price")</f>
        <v>235.12</v>
      </c>
      <c r="E8" s="7">
        <f>_FV(Symbol2[[#This Row],[Stocks]],"Change (%)",TRUE)</f>
        <v>-4.6862000000000001E-2</v>
      </c>
      <c r="F8" s="11">
        <f>_FV(Symbol2[[#This Row],[Stocks]],"Volume")</f>
        <v>1073113</v>
      </c>
      <c r="G8" s="5">
        <f>_FV(Symbol2[[#This Row],[Stocks]],"52 week high",TRUE)</f>
        <v>258</v>
      </c>
      <c r="H8" s="5">
        <f>_FV(Symbol2[[#This Row],[Stocks]],"52 week low",TRUE)</f>
        <v>128.36000000000001</v>
      </c>
      <c r="I8"/>
    </row>
    <row r="9" spans="1:9" ht="17.25" customHeight="1" x14ac:dyDescent="0.2">
      <c r="A9" s="3" t="e" vm="8">
        <v>#VALUE!</v>
      </c>
      <c r="B9" s="5" t="str">
        <f>_FV(Symbol2[[#This Row],[Stocks]],"Ticker symbol",TRUE)</f>
        <v>MAT</v>
      </c>
      <c r="C9" s="5">
        <f>_FV(Symbol2[[#This Row],[Stocks]],"Previous close",TRUE)</f>
        <v>8.48</v>
      </c>
      <c r="D9" s="5">
        <f>_FV(Symbol2[[#This Row],[Stocks]],"Price")</f>
        <v>9.41</v>
      </c>
      <c r="E9" s="7">
        <f>_FV(Symbol2[[#This Row],[Stocks]],"Change (%)",TRUE)</f>
        <v>0.10967</v>
      </c>
      <c r="F9" s="11">
        <f>_FV(Symbol2[[#This Row],[Stocks]],"Volume")</f>
        <v>6687069</v>
      </c>
      <c r="G9" s="5">
        <f>_FV(Symbol2[[#This Row],[Stocks]],"52 week high",TRUE)</f>
        <v>14.83</v>
      </c>
      <c r="H9" s="5">
        <f>_FV(Symbol2[[#This Row],[Stocks]],"52 week low",TRUE)</f>
        <v>6.53</v>
      </c>
      <c r="I9"/>
    </row>
    <row r="10" spans="1:9" ht="17.25" customHeight="1" x14ac:dyDescent="0.2">
      <c r="A10" s="2" t="e" vm="9">
        <v>#VALUE!</v>
      </c>
      <c r="B10" s="5" t="str">
        <f>_FV(Symbol2[[#This Row],[Stocks]],"Ticker symbol",TRUE)</f>
        <v>MATW</v>
      </c>
      <c r="C10" s="5">
        <f>_FV(Symbol2[[#This Row],[Stocks]],"Previous close",TRUE)</f>
        <v>20.48</v>
      </c>
      <c r="D10" s="5">
        <f>_FV(Symbol2[[#This Row],[Stocks]],"Price")</f>
        <v>21.19</v>
      </c>
      <c r="E10" s="7">
        <f>_FV(Symbol2[[#This Row],[Stocks]],"Change (%)",TRUE)</f>
        <v>3.4668000000000004E-2</v>
      </c>
      <c r="F10" s="11">
        <f>_FV(Symbol2[[#This Row],[Stocks]],"Volume")</f>
        <v>361818</v>
      </c>
      <c r="G10" s="5">
        <f>_FV(Symbol2[[#This Row],[Stocks]],"52 week high",TRUE)</f>
        <v>40.36</v>
      </c>
      <c r="H10" s="5">
        <f>_FV(Symbol2[[#This Row],[Stocks]],"52 week low",TRUE)</f>
        <v>18.059999999999999</v>
      </c>
      <c r="I10"/>
    </row>
    <row r="11" spans="1:9" ht="17.25" customHeight="1" x14ac:dyDescent="0.2">
      <c r="A11" s="3" t="e" vm="10">
        <v>#VALUE!</v>
      </c>
      <c r="B11" s="5" t="str">
        <f>_FV(Symbol2[[#This Row],[Stocks]],"Ticker symbol",TRUE)</f>
        <v>MAYS</v>
      </c>
      <c r="C11" s="5">
        <f>_FV(Symbol2[[#This Row],[Stocks]],"Previous close",TRUE)</f>
        <v>21.16</v>
      </c>
      <c r="D11" s="5">
        <f>_FV(Symbol2[[#This Row],[Stocks]],"Price")</f>
        <v>21.11</v>
      </c>
      <c r="E11" s="7">
        <f>_FV(Symbol2[[#This Row],[Stocks]],"Change (%)",TRUE)</f>
        <v>-2.3630000000000001E-3</v>
      </c>
      <c r="F11" s="11">
        <f>_FV(Symbol2[[#This Row],[Stocks]],"Volume")</f>
        <v>456</v>
      </c>
      <c r="G11" s="5">
        <f>_FV(Symbol2[[#This Row],[Stocks]],"52 week high",TRUE)</f>
        <v>39.43</v>
      </c>
      <c r="H11" s="5">
        <f>_FV(Symbol2[[#This Row],[Stocks]],"52 week low",TRUE)</f>
        <v>17.911000000000001</v>
      </c>
      <c r="I11"/>
    </row>
    <row r="12" spans="1:9" ht="17.25" customHeight="1" x14ac:dyDescent="0.2">
      <c r="A12" s="2" t="e" vm="11">
        <v>#VALUE!</v>
      </c>
      <c r="B12" s="5" t="str">
        <f>_FV(Symbol2[[#This Row],[Stocks]],"Ticker symbol",TRUE)</f>
        <v>MBCN</v>
      </c>
      <c r="C12" s="5">
        <f>_FV(Symbol2[[#This Row],[Stocks]],"Previous close",TRUE)</f>
        <v>18.399999999999999</v>
      </c>
      <c r="D12" s="5">
        <f>_FV(Symbol2[[#This Row],[Stocks]],"Price")</f>
        <v>19</v>
      </c>
      <c r="E12" s="7">
        <f>_FV(Symbol2[[#This Row],[Stocks]],"Change (%)",TRUE)</f>
        <v>3.2608999999999999E-2</v>
      </c>
      <c r="F12" s="11">
        <f>_FV(Symbol2[[#This Row],[Stocks]],"Volume")</f>
        <v>11973</v>
      </c>
      <c r="G12" s="5">
        <f>_FV(Symbol2[[#This Row],[Stocks]],"52 week high",TRUE)</f>
        <v>28.8</v>
      </c>
      <c r="H12" s="5">
        <f>_FV(Symbol2[[#This Row],[Stocks]],"52 week low",TRUE)</f>
        <v>12</v>
      </c>
      <c r="I12"/>
    </row>
    <row r="13" spans="1:9" ht="17.25" customHeight="1" x14ac:dyDescent="0.2">
      <c r="A13" s="3" t="e" vm="12">
        <v>#VALUE!</v>
      </c>
      <c r="B13" s="5" t="str">
        <f>_FV(Symbol2[[#This Row],[Stocks]],"Ticker symbol",TRUE)</f>
        <v>MBII</v>
      </c>
      <c r="C13" s="5">
        <f>_FV(Symbol2[[#This Row],[Stocks]],"Previous close",TRUE)</f>
        <v>1.0900000000000001</v>
      </c>
      <c r="D13" s="5">
        <f>_FV(Symbol2[[#This Row],[Stocks]],"Price")</f>
        <v>1.03</v>
      </c>
      <c r="E13" s="7">
        <f>_FV(Symbol2[[#This Row],[Stocks]],"Change (%)",TRUE)</f>
        <v>-5.5045999999999998E-2</v>
      </c>
      <c r="F13" s="11">
        <f>_FV(Symbol2[[#This Row],[Stocks]],"Volume")</f>
        <v>200802</v>
      </c>
      <c r="G13" s="5">
        <f>_FV(Symbol2[[#This Row],[Stocks]],"52 week high",TRUE)</f>
        <v>1.73</v>
      </c>
      <c r="H13" s="5">
        <f>_FV(Symbol2[[#This Row],[Stocks]],"52 week low",TRUE)</f>
        <v>0.61009999999999998</v>
      </c>
      <c r="I13"/>
    </row>
    <row r="14" spans="1:9" ht="17.25" customHeight="1" x14ac:dyDescent="0.2">
      <c r="A14" s="2" t="e" vm="13">
        <v>#VALUE!</v>
      </c>
      <c r="B14" s="5" t="str">
        <f>_FV(Symbol2[[#This Row],[Stocks]],"Ticker symbol",TRUE)</f>
        <v>MBIN</v>
      </c>
      <c r="C14" s="5">
        <f>_FV(Symbol2[[#This Row],[Stocks]],"Previous close",TRUE)</f>
        <v>17.03</v>
      </c>
      <c r="D14" s="5">
        <f>_FV(Symbol2[[#This Row],[Stocks]],"Price")</f>
        <v>18.254999999999999</v>
      </c>
      <c r="E14" s="7">
        <f>_FV(Symbol2[[#This Row],[Stocks]],"Change (%)",TRUE)</f>
        <v>7.1931999999999996E-2</v>
      </c>
      <c r="F14" s="11">
        <f>_FV(Symbol2[[#This Row],[Stocks]],"Volume")</f>
        <v>62852</v>
      </c>
      <c r="G14" s="5">
        <f>_FV(Symbol2[[#This Row],[Stocks]],"52 week high",TRUE)</f>
        <v>21.9</v>
      </c>
      <c r="H14" s="5">
        <f>_FV(Symbol2[[#This Row],[Stocks]],"52 week low",TRUE)</f>
        <v>12.37</v>
      </c>
      <c r="I14"/>
    </row>
    <row r="15" spans="1:9" ht="17.25" customHeight="1" x14ac:dyDescent="0.2">
      <c r="A15" s="3" t="e" vm="14">
        <v>#VALUE!</v>
      </c>
      <c r="B15" s="5" t="str">
        <f>_FV(Symbol2[[#This Row],[Stocks]],"Ticker symbol",TRUE)</f>
        <v>MBINO</v>
      </c>
      <c r="C15" s="5">
        <f>_FV(Symbol2[[#This Row],[Stocks]],"Previous close",TRUE)</f>
        <v>22.15</v>
      </c>
      <c r="D15" s="5">
        <f>_FV(Symbol2[[#This Row],[Stocks]],"Price")</f>
        <v>22.79</v>
      </c>
      <c r="E15" s="7">
        <f>_FV(Symbol2[[#This Row],[Stocks]],"Change (%)",TRUE)</f>
        <v>2.8894000000000003E-2</v>
      </c>
      <c r="F15" s="11">
        <f>_FV(Symbol2[[#This Row],[Stocks]],"Volume")</f>
        <v>7487</v>
      </c>
      <c r="G15" s="5">
        <f>_FV(Symbol2[[#This Row],[Stocks]],"52 week high",TRUE)</f>
        <v>27.2</v>
      </c>
      <c r="H15" s="5">
        <f>_FV(Symbol2[[#This Row],[Stocks]],"52 week low",TRUE)</f>
        <v>10.95</v>
      </c>
      <c r="I15"/>
    </row>
    <row r="16" spans="1:9" ht="17.25" customHeight="1" x14ac:dyDescent="0.2">
      <c r="A16" s="2" t="e" vm="15">
        <v>#VALUE!</v>
      </c>
      <c r="B16" s="5" t="str">
        <f>_FV(Symbol2[[#This Row],[Stocks]],"Ticker symbol",TRUE)</f>
        <v>MBINP</v>
      </c>
      <c r="C16" s="5">
        <f>_FV(Symbol2[[#This Row],[Stocks]],"Previous close",TRUE)</f>
        <v>23.4</v>
      </c>
      <c r="D16" s="5">
        <f>_FV(Symbol2[[#This Row],[Stocks]],"Price")</f>
        <v>24.1</v>
      </c>
      <c r="E16" s="7">
        <f>_FV(Symbol2[[#This Row],[Stocks]],"Change (%)",TRUE)</f>
        <v>2.9914999999999997E-2</v>
      </c>
      <c r="F16" s="11">
        <f>_FV(Symbol2[[#This Row],[Stocks]],"Volume")</f>
        <v>11905</v>
      </c>
      <c r="G16" s="5">
        <f>_FV(Symbol2[[#This Row],[Stocks]],"52 week high",TRUE)</f>
        <v>30.14</v>
      </c>
      <c r="H16" s="5">
        <f>_FV(Symbol2[[#This Row],[Stocks]],"52 week low",TRUE)</f>
        <v>16.559999999999999</v>
      </c>
      <c r="I16"/>
    </row>
    <row r="17" spans="1:9" ht="17.25" customHeight="1" x14ac:dyDescent="0.2">
      <c r="A17" s="3" t="e" vm="16">
        <v>#VALUE!</v>
      </c>
      <c r="B17" s="5" t="str">
        <f>_FV(Symbol2[[#This Row],[Stocks]],"Ticker symbol",TRUE)</f>
        <v>MBIO</v>
      </c>
      <c r="C17" s="5">
        <f>_FV(Symbol2[[#This Row],[Stocks]],"Previous close",TRUE)</f>
        <v>3.08</v>
      </c>
      <c r="D17" s="5">
        <f>_FV(Symbol2[[#This Row],[Stocks]],"Price")</f>
        <v>3.7</v>
      </c>
      <c r="E17" s="7">
        <f>_FV(Symbol2[[#This Row],[Stocks]],"Change (%)",TRUE)</f>
        <v>0.20129900000000001</v>
      </c>
      <c r="F17" s="11">
        <f>_FV(Symbol2[[#This Row],[Stocks]],"Volume")</f>
        <v>3942314</v>
      </c>
      <c r="G17" s="5">
        <f>_FV(Symbol2[[#This Row],[Stocks]],"52 week high",TRUE)</f>
        <v>4.8499999999999996</v>
      </c>
      <c r="H17" s="5">
        <f>_FV(Symbol2[[#This Row],[Stocks]],"52 week low",TRUE)</f>
        <v>1.78</v>
      </c>
      <c r="I17"/>
    </row>
    <row r="18" spans="1:9" ht="17.25" customHeight="1" x14ac:dyDescent="0.2">
      <c r="A18" s="2" t="e" vm="17">
        <v>#VALUE!</v>
      </c>
      <c r="B18" s="5" t="str">
        <f>_FV(Symbol2[[#This Row],[Stocks]],"Ticker symbol",TRUE)</f>
        <v>MBOT</v>
      </c>
      <c r="C18" s="5">
        <f>_FV(Symbol2[[#This Row],[Stocks]],"Previous close",TRUE)</f>
        <v>7.44</v>
      </c>
      <c r="D18" s="5">
        <f>_FV(Symbol2[[#This Row],[Stocks]],"Price")</f>
        <v>7.26</v>
      </c>
      <c r="E18" s="7">
        <f>_FV(Symbol2[[#This Row],[Stocks]],"Change (%)",TRUE)</f>
        <v>-2.4194E-2</v>
      </c>
      <c r="F18" s="11">
        <f>_FV(Symbol2[[#This Row],[Stocks]],"Volume")</f>
        <v>157379</v>
      </c>
      <c r="G18" s="5">
        <f>_FV(Symbol2[[#This Row],[Stocks]],"52 week high",TRUE)</f>
        <v>20.149999999999999</v>
      </c>
      <c r="H18" s="5">
        <f>_FV(Symbol2[[#This Row],[Stocks]],"52 week low",TRUE)</f>
        <v>4.3</v>
      </c>
      <c r="I18"/>
    </row>
    <row r="19" spans="1:9" ht="17.25" customHeight="1" x14ac:dyDescent="0.2">
      <c r="A19" s="3" t="e" vm="18">
        <v>#VALUE!</v>
      </c>
      <c r="B19" s="5" t="str">
        <f>_FV(Symbol2[[#This Row],[Stocks]],"Ticker symbol",TRUE)</f>
        <v>MBRX</v>
      </c>
      <c r="C19" s="5">
        <f>_FV(Symbol2[[#This Row],[Stocks]],"Previous close",TRUE)</f>
        <v>1.0900000000000001</v>
      </c>
      <c r="D19" s="5">
        <f>_FV(Symbol2[[#This Row],[Stocks]],"Price")</f>
        <v>1.07</v>
      </c>
      <c r="E19" s="7">
        <f>_FV(Symbol2[[#This Row],[Stocks]],"Change (%)",TRUE)</f>
        <v>-1.8349000000000001E-2</v>
      </c>
      <c r="F19" s="11">
        <f>_FV(Symbol2[[#This Row],[Stocks]],"Volume")</f>
        <v>58159</v>
      </c>
      <c r="G19" s="5">
        <f>_FV(Symbol2[[#This Row],[Stocks]],"52 week high",TRUE)</f>
        <v>1.97</v>
      </c>
      <c r="H19" s="5">
        <f>_FV(Symbol2[[#This Row],[Stocks]],"52 week low",TRUE)</f>
        <v>0.32300000000000001</v>
      </c>
      <c r="I19"/>
    </row>
    <row r="20" spans="1:9" ht="17.25" customHeight="1" x14ac:dyDescent="0.2">
      <c r="A20" s="2" t="e" vm="19">
        <v>#VALUE!</v>
      </c>
      <c r="B20" s="5" t="str">
        <f>_FV(Symbol2[[#This Row],[Stocks]],"Ticker symbol",TRUE)</f>
        <v>MBUU</v>
      </c>
      <c r="C20" s="5">
        <f>_FV(Symbol2[[#This Row],[Stocks]],"Previous close",TRUE)</f>
        <v>47</v>
      </c>
      <c r="D20" s="5">
        <f>_FV(Symbol2[[#This Row],[Stocks]],"Price")</f>
        <v>47.17</v>
      </c>
      <c r="E20" s="7">
        <f>_FV(Symbol2[[#This Row],[Stocks]],"Change (%)",TRUE)</f>
        <v>3.6170000000000004E-3</v>
      </c>
      <c r="F20" s="11">
        <f>_FV(Symbol2[[#This Row],[Stocks]],"Volume")</f>
        <v>399627</v>
      </c>
      <c r="G20" s="5">
        <f>_FV(Symbol2[[#This Row],[Stocks]],"52 week high",TRUE)</f>
        <v>52.13</v>
      </c>
      <c r="H20" s="5">
        <f>_FV(Symbol2[[#This Row],[Stocks]],"52 week low",TRUE)</f>
        <v>18.02</v>
      </c>
      <c r="I20"/>
    </row>
    <row r="21" spans="1:9" ht="17.25" customHeight="1" x14ac:dyDescent="0.2">
      <c r="A21" s="4" t="e" vm="20">
        <v>#VALUE!</v>
      </c>
      <c r="B21" s="5" t="str">
        <f>_FV(Symbol2[[#This Row],[Stocks]],"Ticker symbol",TRUE)</f>
        <v>MBWM</v>
      </c>
      <c r="C21" s="5">
        <f>_FV(Symbol2[[#This Row],[Stocks]],"Previous close",TRUE)</f>
        <v>21.18</v>
      </c>
      <c r="D21" s="5">
        <f>_FV(Symbol2[[#This Row],[Stocks]],"Price")</f>
        <v>22.62</v>
      </c>
      <c r="E21" s="7">
        <f>_FV(Symbol2[[#This Row],[Stocks]],"Change (%)",TRUE)</f>
        <v>6.7988999999999994E-2</v>
      </c>
      <c r="F21" s="11">
        <f>_FV(Symbol2[[#This Row],[Stocks]],"Volume")</f>
        <v>61918</v>
      </c>
      <c r="G21" s="5">
        <f>_FV(Symbol2[[#This Row],[Stocks]],"52 week high",TRUE)</f>
        <v>37.316800000000001</v>
      </c>
      <c r="H21" s="5">
        <f>_FV(Symbol2[[#This Row],[Stocks]],"52 week low",TRUE)</f>
        <v>18.64</v>
      </c>
      <c r="I21"/>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Tickers</vt:lpstr>
      <vt:lpstr>Final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marcus small</cp:lastModifiedBy>
  <dcterms:created xsi:type="dcterms:W3CDTF">2020-05-25T07:59:08Z</dcterms:created>
  <dcterms:modified xsi:type="dcterms:W3CDTF">2020-05-27T04:24:32Z</dcterms:modified>
</cp:coreProperties>
</file>